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be\Данные для инвест. программы\Отчет по ИП-22г\IV кв\Отчет 4кв 2022г.по форм 10-20  пр. МЭ №  320\"/>
    </mc:Choice>
  </mc:AlternateContent>
  <xr:revisionPtr revIDLastSave="0" documentId="13_ncr:1_{458BDFBB-6B02-4211-8B51-F08A3EC6B89F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5" r:id="rId10"/>
    <sheet name="Лист1" sheetId="16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экспл'!$A$1:$CD$95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экспл'!$A$1:$CD$115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72" i="15" l="1"/>
  <c r="AN71" i="15" s="1"/>
  <c r="AO72" i="15"/>
  <c r="AO71" i="15" s="1"/>
  <c r="AP72" i="15"/>
  <c r="AP71" i="15" s="1"/>
  <c r="AQ72" i="15"/>
  <c r="AQ71" i="15" s="1"/>
  <c r="AR72" i="15"/>
  <c r="AR71" i="15" s="1"/>
  <c r="AS72" i="15"/>
  <c r="AS71" i="15" s="1"/>
  <c r="AT72" i="15"/>
  <c r="AT71" i="15" s="1"/>
  <c r="AQ22" i="15"/>
  <c r="AR22" i="15"/>
  <c r="AN23" i="15"/>
  <c r="AO23" i="15"/>
  <c r="AP23" i="15"/>
  <c r="AQ23" i="15"/>
  <c r="AR23" i="15"/>
  <c r="AS23" i="15"/>
  <c r="AT23" i="15"/>
  <c r="AN24" i="15"/>
  <c r="AO24" i="15"/>
  <c r="AP24" i="15"/>
  <c r="AQ24" i="15"/>
  <c r="AR24" i="15"/>
  <c r="AS24" i="15"/>
  <c r="AT24" i="15"/>
  <c r="AN25" i="15"/>
  <c r="AO25" i="15"/>
  <c r="AP25" i="15"/>
  <c r="AQ25" i="15"/>
  <c r="AR25" i="15"/>
  <c r="AS25" i="15"/>
  <c r="AT25" i="15"/>
  <c r="AN26" i="15"/>
  <c r="AO26" i="15"/>
  <c r="AP26" i="15"/>
  <c r="AQ26" i="15"/>
  <c r="AR26" i="15"/>
  <c r="AS26" i="15"/>
  <c r="AT26" i="15"/>
  <c r="AP27" i="15"/>
  <c r="AQ27" i="15"/>
  <c r="AR27" i="15"/>
  <c r="AN28" i="15"/>
  <c r="AP28" i="15"/>
  <c r="AQ28" i="15"/>
  <c r="AR28" i="15"/>
  <c r="AN29" i="15"/>
  <c r="AO29" i="15"/>
  <c r="AP29" i="15"/>
  <c r="AQ29" i="15"/>
  <c r="AR29" i="15"/>
  <c r="AS29" i="15"/>
  <c r="AT29" i="15"/>
  <c r="AN31" i="15"/>
  <c r="AO31" i="15"/>
  <c r="AP31" i="15"/>
  <c r="AQ31" i="15"/>
  <c r="AR31" i="15"/>
  <c r="AS31" i="15"/>
  <c r="AT31" i="15"/>
  <c r="AN33" i="15"/>
  <c r="AO33" i="15"/>
  <c r="AP33" i="15"/>
  <c r="AQ33" i="15"/>
  <c r="AR33" i="15"/>
  <c r="AS33" i="15"/>
  <c r="AT33" i="15"/>
  <c r="AN38" i="15"/>
  <c r="AO38" i="15"/>
  <c r="AP38" i="15"/>
  <c r="AQ38" i="15"/>
  <c r="AR38" i="15"/>
  <c r="AS38" i="15"/>
  <c r="AT38" i="15"/>
  <c r="AN39" i="15"/>
  <c r="AO39" i="15"/>
  <c r="AP39" i="15"/>
  <c r="AQ39" i="15"/>
  <c r="AR39" i="15"/>
  <c r="AS39" i="15"/>
  <c r="AT39" i="15"/>
  <c r="AN40" i="15"/>
  <c r="AO40" i="15"/>
  <c r="AP40" i="15"/>
  <c r="AQ40" i="15"/>
  <c r="AR40" i="15"/>
  <c r="AS40" i="15"/>
  <c r="AT40" i="15"/>
  <c r="AN41" i="15"/>
  <c r="AO41" i="15"/>
  <c r="AP41" i="15"/>
  <c r="AQ41" i="15"/>
  <c r="AR41" i="15"/>
  <c r="AS41" i="15"/>
  <c r="AT41" i="15"/>
  <c r="AN42" i="15"/>
  <c r="AO42" i="15"/>
  <c r="AP42" i="15"/>
  <c r="AQ42" i="15"/>
  <c r="AR42" i="15"/>
  <c r="AS42" i="15"/>
  <c r="AT42" i="15"/>
  <c r="AN43" i="15"/>
  <c r="AO43" i="15"/>
  <c r="AP43" i="15"/>
  <c r="AQ43" i="15"/>
  <c r="AR43" i="15"/>
  <c r="AS43" i="15"/>
  <c r="AT43" i="15"/>
  <c r="AN44" i="15"/>
  <c r="AO44" i="15"/>
  <c r="AP44" i="15"/>
  <c r="AQ44" i="15"/>
  <c r="AR44" i="15"/>
  <c r="AS44" i="15"/>
  <c r="AT44" i="15"/>
  <c r="AN45" i="15"/>
  <c r="AO45" i="15"/>
  <c r="AP45" i="15"/>
  <c r="AQ45" i="15"/>
  <c r="AR45" i="15"/>
  <c r="AS45" i="15"/>
  <c r="AT45" i="15"/>
  <c r="AN46" i="15"/>
  <c r="AO46" i="15"/>
  <c r="AP46" i="15"/>
  <c r="AQ46" i="15"/>
  <c r="AR46" i="15"/>
  <c r="AS46" i="15"/>
  <c r="AT46" i="15"/>
  <c r="AN47" i="15"/>
  <c r="AO47" i="15"/>
  <c r="AP47" i="15"/>
  <c r="AQ47" i="15"/>
  <c r="AR47" i="15"/>
  <c r="AS47" i="15"/>
  <c r="AT47" i="15"/>
  <c r="AN48" i="15"/>
  <c r="AO48" i="15"/>
  <c r="AP48" i="15"/>
  <c r="AQ48" i="15"/>
  <c r="AR48" i="15"/>
  <c r="AS48" i="15"/>
  <c r="AT48" i="15"/>
  <c r="AN49" i="15"/>
  <c r="AO49" i="15"/>
  <c r="AP49" i="15"/>
  <c r="AQ49" i="15"/>
  <c r="AR49" i="15"/>
  <c r="AS49" i="15"/>
  <c r="AT49" i="15"/>
  <c r="AN50" i="15"/>
  <c r="AO50" i="15"/>
  <c r="AP50" i="15"/>
  <c r="AQ50" i="15"/>
  <c r="AR50" i="15"/>
  <c r="AS50" i="15"/>
  <c r="AT50" i="15"/>
  <c r="AN51" i="15"/>
  <c r="AO51" i="15"/>
  <c r="AP51" i="15"/>
  <c r="AQ51" i="15"/>
  <c r="AR51" i="15"/>
  <c r="AS51" i="15"/>
  <c r="AT51" i="15"/>
  <c r="AN52" i="15"/>
  <c r="AO52" i="15"/>
  <c r="AP52" i="15"/>
  <c r="AQ52" i="15"/>
  <c r="AR52" i="15"/>
  <c r="AS52" i="15"/>
  <c r="AT52" i="15"/>
  <c r="AN53" i="15"/>
  <c r="AO53" i="15"/>
  <c r="AP53" i="15"/>
  <c r="AQ53" i="15"/>
  <c r="AR53" i="15"/>
  <c r="AS53" i="15"/>
  <c r="AT53" i="15"/>
  <c r="AN54" i="15"/>
  <c r="AO54" i="15"/>
  <c r="AP54" i="15"/>
  <c r="AQ54" i="15"/>
  <c r="AR54" i="15"/>
  <c r="AS54" i="15"/>
  <c r="AT54" i="15"/>
  <c r="AN55" i="15"/>
  <c r="AO55" i="15"/>
  <c r="AP55" i="15"/>
  <c r="AQ55" i="15"/>
  <c r="AR55" i="15"/>
  <c r="AS55" i="15"/>
  <c r="AT55" i="15"/>
  <c r="AN56" i="15"/>
  <c r="AO56" i="15"/>
  <c r="AP56" i="15"/>
  <c r="AQ56" i="15"/>
  <c r="AR56" i="15"/>
  <c r="AS56" i="15"/>
  <c r="AT56" i="15"/>
  <c r="AN57" i="15"/>
  <c r="AO57" i="15"/>
  <c r="AP57" i="15"/>
  <c r="AQ57" i="15"/>
  <c r="AR57" i="15"/>
  <c r="AS57" i="15"/>
  <c r="AT57" i="15"/>
  <c r="AN58" i="15"/>
  <c r="AO58" i="15"/>
  <c r="AP58" i="15"/>
  <c r="AQ58" i="15"/>
  <c r="AR58" i="15"/>
  <c r="AS58" i="15"/>
  <c r="AT58" i="15"/>
  <c r="AN59" i="15"/>
  <c r="AO59" i="15"/>
  <c r="AP59" i="15"/>
  <c r="AQ59" i="15"/>
  <c r="AR59" i="15"/>
  <c r="AS59" i="15"/>
  <c r="AT59" i="15"/>
  <c r="AN60" i="15"/>
  <c r="AO60" i="15"/>
  <c r="AP60" i="15"/>
  <c r="AQ60" i="15"/>
  <c r="AR60" i="15"/>
  <c r="AS60" i="15"/>
  <c r="AT60" i="15"/>
  <c r="AN61" i="15"/>
  <c r="AO61" i="15"/>
  <c r="AP61" i="15"/>
  <c r="AQ61" i="15"/>
  <c r="AR61" i="15"/>
  <c r="AS61" i="15"/>
  <c r="AT61" i="15"/>
  <c r="AN62" i="15"/>
  <c r="AO62" i="15"/>
  <c r="AP62" i="15"/>
  <c r="AQ62" i="15"/>
  <c r="AR62" i="15"/>
  <c r="AS62" i="15"/>
  <c r="AT62" i="15"/>
  <c r="AN63" i="15"/>
  <c r="AO63" i="15"/>
  <c r="AP63" i="15"/>
  <c r="AQ63" i="15"/>
  <c r="AR63" i="15"/>
  <c r="AS63" i="15"/>
  <c r="AT63" i="15"/>
  <c r="AN64" i="15"/>
  <c r="AO64" i="15"/>
  <c r="AP64" i="15"/>
  <c r="AQ64" i="15"/>
  <c r="AR64" i="15"/>
  <c r="AS64" i="15"/>
  <c r="AT64" i="15"/>
  <c r="AN65" i="15"/>
  <c r="AO65" i="15"/>
  <c r="AP65" i="15"/>
  <c r="AQ65" i="15"/>
  <c r="AR65" i="15"/>
  <c r="AS65" i="15"/>
  <c r="AT65" i="15"/>
  <c r="AN66" i="15"/>
  <c r="AO66" i="15"/>
  <c r="AP66" i="15"/>
  <c r="AQ66" i="15"/>
  <c r="AR66" i="15"/>
  <c r="AS66" i="15"/>
  <c r="AT66" i="15"/>
  <c r="AN67" i="15"/>
  <c r="AO67" i="15"/>
  <c r="AP67" i="15"/>
  <c r="AQ67" i="15"/>
  <c r="AR67" i="15"/>
  <c r="AS67" i="15"/>
  <c r="AT67" i="15"/>
  <c r="AN68" i="15"/>
  <c r="AO68" i="15"/>
  <c r="AP68" i="15"/>
  <c r="AQ68" i="15"/>
  <c r="AR68" i="15"/>
  <c r="AS68" i="15"/>
  <c r="AT68" i="15"/>
  <c r="AN69" i="15"/>
  <c r="AO69" i="15"/>
  <c r="AP69" i="15"/>
  <c r="AQ69" i="15"/>
  <c r="AR69" i="15"/>
  <c r="AS69" i="15"/>
  <c r="AT69" i="15"/>
  <c r="AN70" i="15"/>
  <c r="AO70" i="15"/>
  <c r="AP70" i="15"/>
  <c r="AQ70" i="15"/>
  <c r="AR70" i="15"/>
  <c r="AS70" i="15"/>
  <c r="AT70" i="15"/>
  <c r="CC70" i="15" l="1"/>
  <c r="CB70" i="15"/>
  <c r="CA70" i="15"/>
  <c r="BZ70" i="15"/>
  <c r="BY70" i="15"/>
  <c r="BX70" i="15"/>
  <c r="BW70" i="15"/>
  <c r="K70" i="15"/>
  <c r="J70" i="15"/>
  <c r="I70" i="15"/>
  <c r="H70" i="15"/>
  <c r="G70" i="15"/>
  <c r="F70" i="15"/>
  <c r="E70" i="15"/>
  <c r="A13" i="15"/>
  <c r="A12" i="15"/>
  <c r="A8" i="15"/>
  <c r="A5" i="15"/>
  <c r="AI74" i="15" l="1"/>
  <c r="BW96" i="15"/>
  <c r="BX96" i="15"/>
  <c r="BY96" i="15"/>
  <c r="BZ96" i="15"/>
  <c r="CA96" i="15"/>
  <c r="CB96" i="15"/>
  <c r="CC96" i="15"/>
  <c r="BW97" i="15"/>
  <c r="BX97" i="15"/>
  <c r="BY97" i="15"/>
  <c r="BZ97" i="15"/>
  <c r="CA97" i="15"/>
  <c r="CB97" i="15"/>
  <c r="CC97" i="15"/>
  <c r="L95" i="15"/>
  <c r="M95" i="15"/>
  <c r="N95" i="15"/>
  <c r="O95" i="15"/>
  <c r="P95" i="15"/>
  <c r="Q95" i="15"/>
  <c r="R95" i="15"/>
  <c r="S95" i="15"/>
  <c r="T95" i="15"/>
  <c r="U95" i="15"/>
  <c r="V95" i="15"/>
  <c r="W95" i="15"/>
  <c r="X95" i="15"/>
  <c r="Y95" i="15"/>
  <c r="Z95" i="15"/>
  <c r="AA95" i="15"/>
  <c r="AB95" i="15"/>
  <c r="AC95" i="15"/>
  <c r="AD95" i="15"/>
  <c r="AE95" i="15"/>
  <c r="AF95" i="15"/>
  <c r="AG95" i="15"/>
  <c r="AH95" i="15"/>
  <c r="AI95" i="15"/>
  <c r="AJ95" i="15"/>
  <c r="AK95" i="15"/>
  <c r="AL95" i="15"/>
  <c r="AM95" i="15"/>
  <c r="E96" i="15"/>
  <c r="F96" i="15"/>
  <c r="G96" i="15"/>
  <c r="H96" i="15"/>
  <c r="I96" i="15"/>
  <c r="J96" i="15"/>
  <c r="K96" i="15"/>
  <c r="E97" i="15"/>
  <c r="F97" i="15"/>
  <c r="G97" i="15"/>
  <c r="H97" i="15"/>
  <c r="I97" i="15"/>
  <c r="J97" i="15"/>
  <c r="K97" i="15"/>
  <c r="E100" i="15"/>
  <c r="BW75" i="15"/>
  <c r="BX75" i="15"/>
  <c r="BY75" i="15"/>
  <c r="BZ75" i="15"/>
  <c r="CA75" i="15"/>
  <c r="CB75" i="15"/>
  <c r="CC75" i="15"/>
  <c r="BW76" i="15"/>
  <c r="BX76" i="15"/>
  <c r="BY76" i="15"/>
  <c r="BZ76" i="15"/>
  <c r="CA76" i="15"/>
  <c r="CB76" i="15"/>
  <c r="CC76" i="15"/>
  <c r="BW77" i="15"/>
  <c r="BX77" i="15"/>
  <c r="BY77" i="15"/>
  <c r="BZ77" i="15"/>
  <c r="CA77" i="15"/>
  <c r="CB77" i="15"/>
  <c r="CC77" i="15"/>
  <c r="BW78" i="15"/>
  <c r="BX78" i="15"/>
  <c r="BY78" i="15"/>
  <c r="BZ78" i="15"/>
  <c r="CA78" i="15"/>
  <c r="CB78" i="15"/>
  <c r="CC78" i="15"/>
  <c r="BW79" i="15"/>
  <c r="BX79" i="15"/>
  <c r="BY79" i="15"/>
  <c r="BZ79" i="15"/>
  <c r="CA79" i="15"/>
  <c r="CB79" i="15"/>
  <c r="CC79" i="15"/>
  <c r="BW80" i="15"/>
  <c r="BX80" i="15"/>
  <c r="BY80" i="15"/>
  <c r="BZ80" i="15"/>
  <c r="CA80" i="15"/>
  <c r="CB80" i="15"/>
  <c r="CC80" i="15"/>
  <c r="BW81" i="15"/>
  <c r="BX81" i="15"/>
  <c r="BY81" i="15"/>
  <c r="BZ81" i="15"/>
  <c r="CA81" i="15"/>
  <c r="CB81" i="15"/>
  <c r="CC81" i="15"/>
  <c r="BW82" i="15"/>
  <c r="BX82" i="15"/>
  <c r="BY82" i="15"/>
  <c r="BZ82" i="15"/>
  <c r="CA82" i="15"/>
  <c r="CB82" i="15"/>
  <c r="CC82" i="15"/>
  <c r="BW83" i="15"/>
  <c r="BX83" i="15"/>
  <c r="BY83" i="15"/>
  <c r="BZ83" i="15"/>
  <c r="CA83" i="15"/>
  <c r="CB83" i="15"/>
  <c r="CC83" i="15"/>
  <c r="BW84" i="15"/>
  <c r="BX84" i="15"/>
  <c r="BY84" i="15"/>
  <c r="BZ84" i="15"/>
  <c r="CA84" i="15"/>
  <c r="CB84" i="15"/>
  <c r="CC84" i="15"/>
  <c r="BW85" i="15"/>
  <c r="BX85" i="15"/>
  <c r="BY85" i="15"/>
  <c r="BZ85" i="15"/>
  <c r="CA85" i="15"/>
  <c r="CB85" i="15"/>
  <c r="CC85" i="15"/>
  <c r="AN75" i="15"/>
  <c r="AO75" i="15"/>
  <c r="AP75" i="15"/>
  <c r="AQ75" i="15"/>
  <c r="AR75" i="15"/>
  <c r="AS75" i="15"/>
  <c r="AT75" i="15"/>
  <c r="AN76" i="15"/>
  <c r="AO76" i="15"/>
  <c r="AP76" i="15"/>
  <c r="AQ76" i="15"/>
  <c r="AR76" i="15"/>
  <c r="AS76" i="15"/>
  <c r="AT76" i="15"/>
  <c r="AN77" i="15"/>
  <c r="AO77" i="15"/>
  <c r="AP77" i="15"/>
  <c r="AQ77" i="15"/>
  <c r="AR77" i="15"/>
  <c r="AS77" i="15"/>
  <c r="AT77" i="15"/>
  <c r="AN78" i="15"/>
  <c r="AO78" i="15"/>
  <c r="AP78" i="15"/>
  <c r="AQ78" i="15"/>
  <c r="AR78" i="15"/>
  <c r="AS78" i="15"/>
  <c r="AT78" i="15"/>
  <c r="AN79" i="15"/>
  <c r="AO79" i="15"/>
  <c r="AP79" i="15"/>
  <c r="AQ79" i="15"/>
  <c r="AR79" i="15"/>
  <c r="AS79" i="15"/>
  <c r="AT79" i="15"/>
  <c r="AN80" i="15"/>
  <c r="AO80" i="15"/>
  <c r="AP80" i="15"/>
  <c r="AQ80" i="15"/>
  <c r="AR80" i="15"/>
  <c r="AS80" i="15"/>
  <c r="AT80" i="15"/>
  <c r="AN81" i="15"/>
  <c r="AO81" i="15"/>
  <c r="AP81" i="15"/>
  <c r="AQ81" i="15"/>
  <c r="AR81" i="15"/>
  <c r="AS81" i="15"/>
  <c r="AT81" i="15"/>
  <c r="AN82" i="15"/>
  <c r="AO82" i="15"/>
  <c r="AP82" i="15"/>
  <c r="AQ82" i="15"/>
  <c r="AR82" i="15"/>
  <c r="AS82" i="15"/>
  <c r="AT82" i="15"/>
  <c r="AN83" i="15"/>
  <c r="AO83" i="15"/>
  <c r="AP83" i="15"/>
  <c r="AQ83" i="15"/>
  <c r="AR83" i="15"/>
  <c r="AS83" i="15"/>
  <c r="AT83" i="15"/>
  <c r="AN84" i="15"/>
  <c r="AO84" i="15"/>
  <c r="AP84" i="15"/>
  <c r="AQ84" i="15"/>
  <c r="AR84" i="15"/>
  <c r="AS84" i="15"/>
  <c r="AT84" i="15"/>
  <c r="AN85" i="15"/>
  <c r="AO85" i="15"/>
  <c r="AP85" i="15"/>
  <c r="AQ85" i="15"/>
  <c r="AR85" i="15"/>
  <c r="AS85" i="15"/>
  <c r="AT85" i="15"/>
  <c r="AN86" i="15"/>
  <c r="AU74" i="15"/>
  <c r="AV74" i="15"/>
  <c r="AW74" i="15"/>
  <c r="AX74" i="15"/>
  <c r="AY74" i="15"/>
  <c r="AZ74" i="15"/>
  <c r="BA74" i="15"/>
  <c r="BB74" i="15"/>
  <c r="BC74" i="15"/>
  <c r="BD74" i="15"/>
  <c r="BE74" i="15"/>
  <c r="BF74" i="15"/>
  <c r="BG74" i="15"/>
  <c r="BH74" i="15"/>
  <c r="BI74" i="15"/>
  <c r="BJ74" i="15"/>
  <c r="BK74" i="15"/>
  <c r="BL74" i="15"/>
  <c r="BM74" i="15"/>
  <c r="BN74" i="15"/>
  <c r="BO74" i="15"/>
  <c r="BP74" i="15"/>
  <c r="BQ74" i="15"/>
  <c r="BR74" i="15"/>
  <c r="BY74" i="15" s="1"/>
  <c r="BS74" i="15"/>
  <c r="BT74" i="15"/>
  <c r="BU74" i="15"/>
  <c r="BV74" i="15"/>
  <c r="N74" i="15"/>
  <c r="U74" i="15"/>
  <c r="Z74" i="15"/>
  <c r="AA74" i="15"/>
  <c r="AB74" i="15"/>
  <c r="AC74" i="15"/>
  <c r="AD74" i="15"/>
  <c r="AE74" i="15"/>
  <c r="AF74" i="15"/>
  <c r="AG74" i="15"/>
  <c r="AH74" i="15"/>
  <c r="AJ74" i="15"/>
  <c r="AK74" i="15"/>
  <c r="AL74" i="15"/>
  <c r="AM74" i="15"/>
  <c r="CC74" i="15" s="1"/>
  <c r="E75" i="15"/>
  <c r="F75" i="15"/>
  <c r="G75" i="15"/>
  <c r="H75" i="15"/>
  <c r="I75" i="15"/>
  <c r="J75" i="15"/>
  <c r="K75" i="15"/>
  <c r="E76" i="15"/>
  <c r="F76" i="15"/>
  <c r="G76" i="15"/>
  <c r="H76" i="15"/>
  <c r="I76" i="15"/>
  <c r="J76" i="15"/>
  <c r="K76" i="15"/>
  <c r="E77" i="15"/>
  <c r="F77" i="15"/>
  <c r="G77" i="15"/>
  <c r="H77" i="15"/>
  <c r="I77" i="15"/>
  <c r="J77" i="15"/>
  <c r="K77" i="15"/>
  <c r="E78" i="15"/>
  <c r="F78" i="15"/>
  <c r="G78" i="15"/>
  <c r="H78" i="15"/>
  <c r="I78" i="15"/>
  <c r="J78" i="15"/>
  <c r="K78" i="15"/>
  <c r="E79" i="15"/>
  <c r="F79" i="15"/>
  <c r="G79" i="15"/>
  <c r="H79" i="15"/>
  <c r="I79" i="15"/>
  <c r="J79" i="15"/>
  <c r="K79" i="15"/>
  <c r="E80" i="15"/>
  <c r="F80" i="15"/>
  <c r="G80" i="15"/>
  <c r="H80" i="15"/>
  <c r="I80" i="15"/>
  <c r="J80" i="15"/>
  <c r="K80" i="15"/>
  <c r="E81" i="15"/>
  <c r="F81" i="15"/>
  <c r="G81" i="15"/>
  <c r="H81" i="15"/>
  <c r="I81" i="15"/>
  <c r="J81" i="15"/>
  <c r="K81" i="15"/>
  <c r="E82" i="15"/>
  <c r="F82" i="15"/>
  <c r="G82" i="15"/>
  <c r="H82" i="15"/>
  <c r="I82" i="15"/>
  <c r="J82" i="15"/>
  <c r="K82" i="15"/>
  <c r="E83" i="15"/>
  <c r="F83" i="15"/>
  <c r="G83" i="15"/>
  <c r="H83" i="15"/>
  <c r="I83" i="15"/>
  <c r="J83" i="15"/>
  <c r="K83" i="15"/>
  <c r="E84" i="15"/>
  <c r="F84" i="15"/>
  <c r="G84" i="15"/>
  <c r="H84" i="15"/>
  <c r="I84" i="15"/>
  <c r="J84" i="15"/>
  <c r="K84" i="15"/>
  <c r="E85" i="15"/>
  <c r="F85" i="15"/>
  <c r="G85" i="15"/>
  <c r="H85" i="15"/>
  <c r="I85" i="15"/>
  <c r="J85" i="15"/>
  <c r="K85" i="15"/>
  <c r="BZ22" i="15"/>
  <c r="CA22" i="15"/>
  <c r="BW23" i="15"/>
  <c r="BX23" i="15"/>
  <c r="BY23" i="15"/>
  <c r="BZ23" i="15"/>
  <c r="CA23" i="15"/>
  <c r="CB23" i="15"/>
  <c r="CC23" i="15"/>
  <c r="BW24" i="15"/>
  <c r="BX24" i="15"/>
  <c r="BY24" i="15"/>
  <c r="BZ24" i="15"/>
  <c r="CA24" i="15"/>
  <c r="CB24" i="15"/>
  <c r="CC24" i="15"/>
  <c r="BW25" i="15"/>
  <c r="BX25" i="15"/>
  <c r="BY25" i="15"/>
  <c r="BZ25" i="15"/>
  <c r="CA25" i="15"/>
  <c r="CB25" i="15"/>
  <c r="CC25" i="15"/>
  <c r="BW26" i="15"/>
  <c r="BX26" i="15"/>
  <c r="BY26" i="15"/>
  <c r="BZ26" i="15"/>
  <c r="CA26" i="15"/>
  <c r="CB26" i="15"/>
  <c r="CC26" i="15"/>
  <c r="BY27" i="15"/>
  <c r="BZ27" i="15"/>
  <c r="CA27" i="15"/>
  <c r="BW28" i="15"/>
  <c r="BY28" i="15"/>
  <c r="BZ28" i="15"/>
  <c r="CA28" i="15"/>
  <c r="BW29" i="15"/>
  <c r="BX29" i="15"/>
  <c r="BY29" i="15"/>
  <c r="BZ29" i="15"/>
  <c r="CA29" i="15"/>
  <c r="CB29" i="15"/>
  <c r="CC29" i="15"/>
  <c r="BW30" i="15"/>
  <c r="BX30" i="15"/>
  <c r="BY30" i="15"/>
  <c r="BZ30" i="15"/>
  <c r="CA30" i="15"/>
  <c r="CB30" i="15"/>
  <c r="CC30" i="15"/>
  <c r="BW31" i="15"/>
  <c r="BX31" i="15"/>
  <c r="BY31" i="15"/>
  <c r="BZ31" i="15"/>
  <c r="CA31" i="15"/>
  <c r="CB31" i="15"/>
  <c r="CC31" i="15"/>
  <c r="BW32" i="15"/>
  <c r="BX32" i="15"/>
  <c r="BY32" i="15"/>
  <c r="BZ32" i="15"/>
  <c r="CA32" i="15"/>
  <c r="CB32" i="15"/>
  <c r="CC32" i="15"/>
  <c r="BW33" i="15"/>
  <c r="BX33" i="15"/>
  <c r="BY33" i="15"/>
  <c r="BZ33" i="15"/>
  <c r="CA33" i="15"/>
  <c r="CB33" i="15"/>
  <c r="CC33" i="15"/>
  <c r="BW34" i="15"/>
  <c r="BX34" i="15"/>
  <c r="BY34" i="15"/>
  <c r="BZ34" i="15"/>
  <c r="CA34" i="15"/>
  <c r="CB34" i="15"/>
  <c r="CC34" i="15"/>
  <c r="BW38" i="15"/>
  <c r="BX38" i="15"/>
  <c r="BY38" i="15"/>
  <c r="BZ38" i="15"/>
  <c r="CA38" i="15"/>
  <c r="CB38" i="15"/>
  <c r="CC38" i="15"/>
  <c r="BW39" i="15"/>
  <c r="BX39" i="15"/>
  <c r="BY39" i="15"/>
  <c r="BZ39" i="15"/>
  <c r="CA39" i="15"/>
  <c r="CB39" i="15"/>
  <c r="CC39" i="15"/>
  <c r="BW40" i="15"/>
  <c r="BX40" i="15"/>
  <c r="BY40" i="15"/>
  <c r="BZ40" i="15"/>
  <c r="CA40" i="15"/>
  <c r="CB40" i="15"/>
  <c r="CC40" i="15"/>
  <c r="BW41" i="15"/>
  <c r="BX41" i="15"/>
  <c r="BY41" i="15"/>
  <c r="BZ41" i="15"/>
  <c r="CA41" i="15"/>
  <c r="CB41" i="15"/>
  <c r="CC41" i="15"/>
  <c r="BW42" i="15"/>
  <c r="BX42" i="15"/>
  <c r="BY42" i="15"/>
  <c r="BZ42" i="15"/>
  <c r="CA42" i="15"/>
  <c r="CB42" i="15"/>
  <c r="CC42" i="15"/>
  <c r="BW43" i="15"/>
  <c r="BX43" i="15"/>
  <c r="BY43" i="15"/>
  <c r="BZ43" i="15"/>
  <c r="CA43" i="15"/>
  <c r="CB43" i="15"/>
  <c r="CC43" i="15"/>
  <c r="BW44" i="15"/>
  <c r="BX44" i="15"/>
  <c r="BY44" i="15"/>
  <c r="BZ44" i="15"/>
  <c r="CA44" i="15"/>
  <c r="CB44" i="15"/>
  <c r="CC44" i="15"/>
  <c r="BW45" i="15"/>
  <c r="BX45" i="15"/>
  <c r="BY45" i="15"/>
  <c r="BZ45" i="15"/>
  <c r="CA45" i="15"/>
  <c r="CB45" i="15"/>
  <c r="CC45" i="15"/>
  <c r="BW46" i="15"/>
  <c r="BX46" i="15"/>
  <c r="BY46" i="15"/>
  <c r="BZ46" i="15"/>
  <c r="CA46" i="15"/>
  <c r="CB46" i="15"/>
  <c r="CC46" i="15"/>
  <c r="BW47" i="15"/>
  <c r="BX47" i="15"/>
  <c r="BY47" i="15"/>
  <c r="BZ47" i="15"/>
  <c r="CA47" i="15"/>
  <c r="CB47" i="15"/>
  <c r="CC47" i="15"/>
  <c r="BW48" i="15"/>
  <c r="BX48" i="15"/>
  <c r="BY48" i="15"/>
  <c r="BZ48" i="15"/>
  <c r="CA48" i="15"/>
  <c r="CB48" i="15"/>
  <c r="CC48" i="15"/>
  <c r="BW49" i="15"/>
  <c r="BX49" i="15"/>
  <c r="BY49" i="15"/>
  <c r="BZ49" i="15"/>
  <c r="CA49" i="15"/>
  <c r="CB49" i="15"/>
  <c r="CC49" i="15"/>
  <c r="BW50" i="15"/>
  <c r="BX50" i="15"/>
  <c r="BY50" i="15"/>
  <c r="BZ50" i="15"/>
  <c r="CA50" i="15"/>
  <c r="CB50" i="15"/>
  <c r="CC50" i="15"/>
  <c r="BW51" i="15"/>
  <c r="BX51" i="15"/>
  <c r="BY51" i="15"/>
  <c r="BZ51" i="15"/>
  <c r="CA51" i="15"/>
  <c r="CB51" i="15"/>
  <c r="CC51" i="15"/>
  <c r="BW52" i="15"/>
  <c r="BX52" i="15"/>
  <c r="BY52" i="15"/>
  <c r="BZ52" i="15"/>
  <c r="CA52" i="15"/>
  <c r="CB52" i="15"/>
  <c r="CC52" i="15"/>
  <c r="BW53" i="15"/>
  <c r="BX53" i="15"/>
  <c r="BY53" i="15"/>
  <c r="BZ53" i="15"/>
  <c r="CA53" i="15"/>
  <c r="CB53" i="15"/>
  <c r="CC53" i="15"/>
  <c r="BW54" i="15"/>
  <c r="BX54" i="15"/>
  <c r="BY54" i="15"/>
  <c r="BZ54" i="15"/>
  <c r="CA54" i="15"/>
  <c r="CB54" i="15"/>
  <c r="CC54" i="15"/>
  <c r="BW55" i="15"/>
  <c r="BX55" i="15"/>
  <c r="BY55" i="15"/>
  <c r="BZ55" i="15"/>
  <c r="CA55" i="15"/>
  <c r="CB55" i="15"/>
  <c r="CC55" i="15"/>
  <c r="BW56" i="15"/>
  <c r="BX56" i="15"/>
  <c r="BY56" i="15"/>
  <c r="BZ56" i="15"/>
  <c r="CA56" i="15"/>
  <c r="CB56" i="15"/>
  <c r="CC56" i="15"/>
  <c r="BW57" i="15"/>
  <c r="BX57" i="15"/>
  <c r="BY57" i="15"/>
  <c r="BZ57" i="15"/>
  <c r="CA57" i="15"/>
  <c r="CB57" i="15"/>
  <c r="CC57" i="15"/>
  <c r="BW58" i="15"/>
  <c r="BX58" i="15"/>
  <c r="BY58" i="15"/>
  <c r="BZ58" i="15"/>
  <c r="CA58" i="15"/>
  <c r="CB58" i="15"/>
  <c r="CC58" i="15"/>
  <c r="BW59" i="15"/>
  <c r="BX59" i="15"/>
  <c r="BY59" i="15"/>
  <c r="BZ59" i="15"/>
  <c r="CA59" i="15"/>
  <c r="CB59" i="15"/>
  <c r="CC59" i="15"/>
  <c r="BW60" i="15"/>
  <c r="BX60" i="15"/>
  <c r="BY60" i="15"/>
  <c r="BZ60" i="15"/>
  <c r="CA60" i="15"/>
  <c r="CB60" i="15"/>
  <c r="CC60" i="15"/>
  <c r="BW61" i="15"/>
  <c r="BX61" i="15"/>
  <c r="BY61" i="15"/>
  <c r="BZ61" i="15"/>
  <c r="CA61" i="15"/>
  <c r="CB61" i="15"/>
  <c r="CC61" i="15"/>
  <c r="BW62" i="15"/>
  <c r="BX62" i="15"/>
  <c r="BY62" i="15"/>
  <c r="BZ62" i="15"/>
  <c r="CA62" i="15"/>
  <c r="CB62" i="15"/>
  <c r="CC62" i="15"/>
  <c r="BW63" i="15"/>
  <c r="BX63" i="15"/>
  <c r="BY63" i="15"/>
  <c r="BZ63" i="15"/>
  <c r="CA63" i="15"/>
  <c r="CB63" i="15"/>
  <c r="CC63" i="15"/>
  <c r="BW64" i="15"/>
  <c r="BX64" i="15"/>
  <c r="BY64" i="15"/>
  <c r="BZ64" i="15"/>
  <c r="CA64" i="15"/>
  <c r="CB64" i="15"/>
  <c r="CC64" i="15"/>
  <c r="BW65" i="15"/>
  <c r="BX65" i="15"/>
  <c r="BY65" i="15"/>
  <c r="BZ65" i="15"/>
  <c r="CA65" i="15"/>
  <c r="CB65" i="15"/>
  <c r="CC65" i="15"/>
  <c r="BW66" i="15"/>
  <c r="BX66" i="15"/>
  <c r="BY66" i="15"/>
  <c r="BZ66" i="15"/>
  <c r="CA66" i="15"/>
  <c r="CB66" i="15"/>
  <c r="CC66" i="15"/>
  <c r="BW67" i="15"/>
  <c r="BX67" i="15"/>
  <c r="BY67" i="15"/>
  <c r="BZ67" i="15"/>
  <c r="CA67" i="15"/>
  <c r="CB67" i="15"/>
  <c r="CC67" i="15"/>
  <c r="BW68" i="15"/>
  <c r="BX68" i="15"/>
  <c r="BY68" i="15"/>
  <c r="BZ68" i="15"/>
  <c r="CA68" i="15"/>
  <c r="CB68" i="15"/>
  <c r="CC68" i="15"/>
  <c r="BW69" i="15"/>
  <c r="BX69" i="15"/>
  <c r="BY69" i="15"/>
  <c r="BZ69" i="15"/>
  <c r="CA69" i="15"/>
  <c r="CB69" i="15"/>
  <c r="CC69" i="15"/>
  <c r="BW72" i="15"/>
  <c r="BX72" i="15"/>
  <c r="BY72" i="15"/>
  <c r="BZ72" i="15"/>
  <c r="CA72" i="15"/>
  <c r="CB72" i="15"/>
  <c r="CC72" i="15"/>
  <c r="BW86" i="15"/>
  <c r="BX86" i="15"/>
  <c r="BY86" i="15"/>
  <c r="BZ86" i="15"/>
  <c r="CA86" i="15"/>
  <c r="CB86" i="15"/>
  <c r="CC86" i="15"/>
  <c r="BW87" i="15"/>
  <c r="BX87" i="15"/>
  <c r="BY87" i="15"/>
  <c r="BZ87" i="15"/>
  <c r="CA87" i="15"/>
  <c r="CB87" i="15"/>
  <c r="CC87" i="15"/>
  <c r="BW88" i="15"/>
  <c r="BX88" i="15"/>
  <c r="BY88" i="15"/>
  <c r="BZ88" i="15"/>
  <c r="CA88" i="15"/>
  <c r="CB88" i="15"/>
  <c r="CC88" i="15"/>
  <c r="BW89" i="15"/>
  <c r="BX89" i="15"/>
  <c r="BY89" i="15"/>
  <c r="BZ89" i="15"/>
  <c r="CA89" i="15"/>
  <c r="CB89" i="15"/>
  <c r="CC89" i="15"/>
  <c r="BW90" i="15"/>
  <c r="BX90" i="15"/>
  <c r="BY90" i="15"/>
  <c r="BZ90" i="15"/>
  <c r="CA90" i="15"/>
  <c r="CB90" i="15"/>
  <c r="CC90" i="15"/>
  <c r="BW91" i="15"/>
  <c r="BX91" i="15"/>
  <c r="BY91" i="15"/>
  <c r="BZ91" i="15"/>
  <c r="CA91" i="15"/>
  <c r="CB91" i="15"/>
  <c r="CC91" i="15"/>
  <c r="BW92" i="15"/>
  <c r="BX92" i="15"/>
  <c r="BY92" i="15"/>
  <c r="BZ92" i="15"/>
  <c r="CA92" i="15"/>
  <c r="CB92" i="15"/>
  <c r="CC92" i="15"/>
  <c r="BW93" i="15"/>
  <c r="BX93" i="15"/>
  <c r="BY93" i="15"/>
  <c r="BZ93" i="15"/>
  <c r="CA93" i="15"/>
  <c r="CB93" i="15"/>
  <c r="CC93" i="15"/>
  <c r="BW100" i="15"/>
  <c r="BX100" i="15"/>
  <c r="BY100" i="15"/>
  <c r="BZ100" i="15"/>
  <c r="CA100" i="15"/>
  <c r="CB100" i="15"/>
  <c r="CC100" i="15"/>
  <c r="BW101" i="15"/>
  <c r="BX101" i="15"/>
  <c r="BY101" i="15"/>
  <c r="BZ101" i="15"/>
  <c r="CA101" i="15"/>
  <c r="CB101" i="15"/>
  <c r="CC101" i="15"/>
  <c r="BW102" i="15"/>
  <c r="BX102" i="15"/>
  <c r="BY102" i="15"/>
  <c r="BZ102" i="15"/>
  <c r="CA102" i="15"/>
  <c r="CB102" i="15"/>
  <c r="CC102" i="15"/>
  <c r="BW103" i="15"/>
  <c r="BX103" i="15"/>
  <c r="BY103" i="15"/>
  <c r="BZ103" i="15"/>
  <c r="CA103" i="15"/>
  <c r="CB103" i="15"/>
  <c r="CC103" i="15"/>
  <c r="BW104" i="15"/>
  <c r="BX104" i="15"/>
  <c r="BY104" i="15"/>
  <c r="BZ104" i="15"/>
  <c r="CA104" i="15"/>
  <c r="CB104" i="15"/>
  <c r="CC104" i="15"/>
  <c r="BW105" i="15"/>
  <c r="BX105" i="15"/>
  <c r="BY105" i="15"/>
  <c r="BZ105" i="15"/>
  <c r="CA105" i="15"/>
  <c r="CB105" i="15"/>
  <c r="CC105" i="15"/>
  <c r="BW106" i="15"/>
  <c r="BX106" i="15"/>
  <c r="BY106" i="15"/>
  <c r="BZ106" i="15"/>
  <c r="CA106" i="15"/>
  <c r="CB106" i="15"/>
  <c r="CC106" i="15"/>
  <c r="BW107" i="15"/>
  <c r="BX107" i="15"/>
  <c r="BY107" i="15"/>
  <c r="BZ107" i="15"/>
  <c r="CA107" i="15"/>
  <c r="CB107" i="15"/>
  <c r="CC107" i="15"/>
  <c r="BW108" i="15"/>
  <c r="BX108" i="15"/>
  <c r="BY108" i="15"/>
  <c r="BZ108" i="15"/>
  <c r="CA108" i="15"/>
  <c r="CB108" i="15"/>
  <c r="CC108" i="15"/>
  <c r="BW109" i="15"/>
  <c r="BX109" i="15"/>
  <c r="BY109" i="15"/>
  <c r="BZ109" i="15"/>
  <c r="CA109" i="15"/>
  <c r="CB109" i="15"/>
  <c r="CC109" i="15"/>
  <c r="BW110" i="15"/>
  <c r="BX110" i="15"/>
  <c r="BY110" i="15"/>
  <c r="BZ110" i="15"/>
  <c r="CA110" i="15"/>
  <c r="CB110" i="15"/>
  <c r="CC110" i="15"/>
  <c r="BW112" i="15"/>
  <c r="BX112" i="15"/>
  <c r="BY112" i="15"/>
  <c r="BZ112" i="15"/>
  <c r="CA112" i="15"/>
  <c r="CB112" i="15"/>
  <c r="CC112" i="15"/>
  <c r="BW113" i="15"/>
  <c r="BX113" i="15"/>
  <c r="BY113" i="15"/>
  <c r="BZ113" i="15"/>
  <c r="CA113" i="15"/>
  <c r="CB113" i="15"/>
  <c r="CC113" i="15"/>
  <c r="BW114" i="15"/>
  <c r="BX114" i="15"/>
  <c r="BY114" i="15"/>
  <c r="BZ114" i="15"/>
  <c r="CA114" i="15"/>
  <c r="CB114" i="15"/>
  <c r="CC114" i="15"/>
  <c r="BW115" i="15"/>
  <c r="BX115" i="15"/>
  <c r="BY115" i="15"/>
  <c r="BZ115" i="15"/>
  <c r="CA115" i="15"/>
  <c r="CB115" i="15"/>
  <c r="CC115" i="15"/>
  <c r="BX74" i="15" l="1"/>
  <c r="K95" i="15"/>
  <c r="CB74" i="15"/>
  <c r="E95" i="15"/>
  <c r="BZ74" i="15"/>
  <c r="CA74" i="15"/>
  <c r="BW74" i="15"/>
  <c r="E45" i="15" l="1"/>
  <c r="AV37" i="15" l="1"/>
  <c r="AW37" i="15"/>
  <c r="AX37" i="15"/>
  <c r="AY37" i="15"/>
  <c r="AZ37" i="15"/>
  <c r="BA37" i="15"/>
  <c r="BB37" i="15"/>
  <c r="BC37" i="15"/>
  <c r="BD37" i="15"/>
  <c r="BE37" i="15"/>
  <c r="BF37" i="15"/>
  <c r="BG37" i="15"/>
  <c r="BH37" i="15"/>
  <c r="BI37" i="15"/>
  <c r="BJ37" i="15"/>
  <c r="BK37" i="15"/>
  <c r="BL37" i="15"/>
  <c r="BM37" i="15"/>
  <c r="BN37" i="15"/>
  <c r="BO37" i="15"/>
  <c r="BP37" i="15"/>
  <c r="BQ37" i="15"/>
  <c r="BR37" i="15"/>
  <c r="BS37" i="15"/>
  <c r="BT37" i="15"/>
  <c r="BU37" i="15"/>
  <c r="BV37" i="15"/>
  <c r="AU37" i="15"/>
  <c r="M37" i="15"/>
  <c r="N37" i="15"/>
  <c r="O37" i="15"/>
  <c r="P37" i="15"/>
  <c r="Q37" i="15"/>
  <c r="R37" i="15"/>
  <c r="S37" i="15"/>
  <c r="T37" i="15"/>
  <c r="U37" i="15"/>
  <c r="V37" i="15"/>
  <c r="W37" i="15"/>
  <c r="X37" i="15"/>
  <c r="Y37" i="15"/>
  <c r="Z37" i="15"/>
  <c r="AA37" i="15"/>
  <c r="AB37" i="15"/>
  <c r="AC37" i="15"/>
  <c r="AD37" i="15"/>
  <c r="AE37" i="15"/>
  <c r="AF37" i="15"/>
  <c r="AG37" i="15"/>
  <c r="AH37" i="15"/>
  <c r="AI37" i="15"/>
  <c r="AJ37" i="15"/>
  <c r="AK37" i="15"/>
  <c r="AL37" i="15"/>
  <c r="AM37" i="15"/>
  <c r="L37" i="15"/>
  <c r="E38" i="15"/>
  <c r="F38" i="15"/>
  <c r="G38" i="15"/>
  <c r="H38" i="15"/>
  <c r="I38" i="15"/>
  <c r="J38" i="15"/>
  <c r="K38" i="15"/>
  <c r="E39" i="15"/>
  <c r="F39" i="15"/>
  <c r="G39" i="15"/>
  <c r="H39" i="15"/>
  <c r="I39" i="15"/>
  <c r="J39" i="15"/>
  <c r="K39" i="15"/>
  <c r="E40" i="15"/>
  <c r="F40" i="15"/>
  <c r="G40" i="15"/>
  <c r="H40" i="15"/>
  <c r="I40" i="15"/>
  <c r="J40" i="15"/>
  <c r="K40" i="15"/>
  <c r="E41" i="15"/>
  <c r="F41" i="15"/>
  <c r="G41" i="15"/>
  <c r="H41" i="15"/>
  <c r="I41" i="15"/>
  <c r="J41" i="15"/>
  <c r="K41" i="15"/>
  <c r="E42" i="15"/>
  <c r="F42" i="15"/>
  <c r="G42" i="15"/>
  <c r="H42" i="15"/>
  <c r="I42" i="15"/>
  <c r="J42" i="15"/>
  <c r="K42" i="15"/>
  <c r="E43" i="15"/>
  <c r="F43" i="15"/>
  <c r="G43" i="15"/>
  <c r="H43" i="15"/>
  <c r="I43" i="15"/>
  <c r="J43" i="15"/>
  <c r="K43" i="15"/>
  <c r="E44" i="15"/>
  <c r="F44" i="15"/>
  <c r="G44" i="15"/>
  <c r="H44" i="15"/>
  <c r="I44" i="15"/>
  <c r="J44" i="15"/>
  <c r="K44" i="15"/>
  <c r="AO37" i="15" l="1"/>
  <c r="AT37" i="15"/>
  <c r="AS37" i="15"/>
  <c r="AN37" i="15"/>
  <c r="AR37" i="15"/>
  <c r="AQ37" i="15"/>
  <c r="AP37" i="15"/>
  <c r="CA37" i="15"/>
  <c r="BZ37" i="15"/>
  <c r="CC37" i="15"/>
  <c r="BY37" i="15"/>
  <c r="BW37" i="15"/>
  <c r="CB37" i="15"/>
  <c r="BX37" i="15"/>
  <c r="E37" i="15"/>
  <c r="E46" i="15" l="1"/>
  <c r="F46" i="15"/>
  <c r="G46" i="15"/>
  <c r="H46" i="15"/>
  <c r="I46" i="15"/>
  <c r="J46" i="15"/>
  <c r="K46" i="15"/>
  <c r="E47" i="15"/>
  <c r="F47" i="15"/>
  <c r="G47" i="15"/>
  <c r="H47" i="15"/>
  <c r="I47" i="15"/>
  <c r="J47" i="15"/>
  <c r="K47" i="15"/>
  <c r="E48" i="15"/>
  <c r="F48" i="15"/>
  <c r="G48" i="15"/>
  <c r="H48" i="15"/>
  <c r="I48" i="15"/>
  <c r="J48" i="15"/>
  <c r="K48" i="15"/>
  <c r="E49" i="15"/>
  <c r="F49" i="15"/>
  <c r="G49" i="15"/>
  <c r="H49" i="15"/>
  <c r="I49" i="15"/>
  <c r="J49" i="15"/>
  <c r="K49" i="15"/>
  <c r="AN87" i="15"/>
  <c r="AO87" i="15"/>
  <c r="T87" i="15" s="1"/>
  <c r="AP87" i="15"/>
  <c r="G87" i="15" s="1"/>
  <c r="AQ87" i="15"/>
  <c r="V87" i="15" s="1"/>
  <c r="AR87" i="15"/>
  <c r="W87" i="15" s="1"/>
  <c r="AS87" i="15"/>
  <c r="X87" i="15" s="1"/>
  <c r="AT87" i="15"/>
  <c r="Y87" i="15" s="1"/>
  <c r="AN88" i="15"/>
  <c r="AO88" i="15"/>
  <c r="AP88" i="15"/>
  <c r="AQ88" i="15"/>
  <c r="AR88" i="15"/>
  <c r="AS88" i="15"/>
  <c r="AT88" i="15"/>
  <c r="AN89" i="15"/>
  <c r="AO89" i="15"/>
  <c r="AP89" i="15"/>
  <c r="AQ89" i="15"/>
  <c r="AR89" i="15"/>
  <c r="AS89" i="15"/>
  <c r="AT89" i="15"/>
  <c r="AN90" i="15"/>
  <c r="AO90" i="15"/>
  <c r="AP90" i="15"/>
  <c r="AQ90" i="15"/>
  <c r="AR90" i="15"/>
  <c r="AS90" i="15"/>
  <c r="AT90" i="15"/>
  <c r="AN91" i="15"/>
  <c r="AO91" i="15"/>
  <c r="AP91" i="15"/>
  <c r="AQ91" i="15"/>
  <c r="AR91" i="15"/>
  <c r="AS91" i="15"/>
  <c r="AT91" i="15"/>
  <c r="AN92" i="15"/>
  <c r="AO92" i="15"/>
  <c r="AP92" i="15"/>
  <c r="AQ92" i="15"/>
  <c r="AR92" i="15"/>
  <c r="AS92" i="15"/>
  <c r="AT92" i="15"/>
  <c r="AN93" i="15"/>
  <c r="AO93" i="15"/>
  <c r="AP93" i="15"/>
  <c r="AQ93" i="15"/>
  <c r="AR93" i="15"/>
  <c r="AS93" i="15"/>
  <c r="AT93" i="15"/>
  <c r="AT86" i="15"/>
  <c r="AS86" i="15"/>
  <c r="AR86" i="15"/>
  <c r="AQ86" i="15"/>
  <c r="AP86" i="15"/>
  <c r="AO86" i="15"/>
  <c r="E88" i="15"/>
  <c r="F88" i="15"/>
  <c r="G88" i="15"/>
  <c r="H88" i="15"/>
  <c r="I88" i="15"/>
  <c r="J88" i="15"/>
  <c r="K88" i="15"/>
  <c r="E89" i="15"/>
  <c r="F89" i="15"/>
  <c r="G89" i="15"/>
  <c r="H89" i="15"/>
  <c r="I89" i="15"/>
  <c r="J89" i="15"/>
  <c r="K89" i="15"/>
  <c r="E90" i="15"/>
  <c r="F90" i="15"/>
  <c r="G90" i="15"/>
  <c r="H90" i="15"/>
  <c r="I90" i="15"/>
  <c r="J90" i="15"/>
  <c r="K90" i="15"/>
  <c r="E91" i="15"/>
  <c r="F91" i="15"/>
  <c r="G91" i="15"/>
  <c r="H91" i="15"/>
  <c r="I91" i="15"/>
  <c r="J91" i="15"/>
  <c r="K91" i="15"/>
  <c r="E92" i="15"/>
  <c r="F92" i="15"/>
  <c r="G92" i="15"/>
  <c r="H92" i="15"/>
  <c r="I92" i="15"/>
  <c r="J92" i="15"/>
  <c r="K92" i="15"/>
  <c r="E93" i="15"/>
  <c r="F93" i="15"/>
  <c r="G93" i="15"/>
  <c r="H93" i="15"/>
  <c r="I93" i="15"/>
  <c r="J93" i="15"/>
  <c r="K93" i="15"/>
  <c r="K86" i="15"/>
  <c r="J86" i="15"/>
  <c r="I86" i="15"/>
  <c r="H86" i="15"/>
  <c r="G86" i="15"/>
  <c r="F86" i="15"/>
  <c r="E86" i="15"/>
  <c r="E113" i="15"/>
  <c r="F113" i="15"/>
  <c r="G113" i="15"/>
  <c r="H113" i="15"/>
  <c r="I113" i="15"/>
  <c r="J113" i="15"/>
  <c r="K113" i="15"/>
  <c r="E114" i="15"/>
  <c r="F114" i="15"/>
  <c r="G114" i="15"/>
  <c r="H114" i="15"/>
  <c r="I114" i="15"/>
  <c r="J114" i="15"/>
  <c r="K114" i="15"/>
  <c r="E115" i="15"/>
  <c r="F115" i="15"/>
  <c r="G115" i="15"/>
  <c r="H115" i="15"/>
  <c r="I115" i="15"/>
  <c r="J115" i="15"/>
  <c r="K115" i="15"/>
  <c r="K112" i="15"/>
  <c r="J112" i="15"/>
  <c r="I112" i="15"/>
  <c r="H112" i="15"/>
  <c r="G112" i="15"/>
  <c r="F112" i="15"/>
  <c r="E112" i="15"/>
  <c r="E101" i="15"/>
  <c r="F101" i="15"/>
  <c r="G101" i="15"/>
  <c r="H101" i="15"/>
  <c r="I101" i="15"/>
  <c r="J101" i="15"/>
  <c r="K101" i="15"/>
  <c r="E102" i="15"/>
  <c r="F102" i="15"/>
  <c r="G102" i="15"/>
  <c r="H102" i="15"/>
  <c r="I102" i="15"/>
  <c r="J102" i="15"/>
  <c r="K102" i="15"/>
  <c r="E103" i="15"/>
  <c r="F103" i="15"/>
  <c r="G103" i="15"/>
  <c r="H103" i="15"/>
  <c r="I103" i="15"/>
  <c r="J103" i="15"/>
  <c r="K103" i="15"/>
  <c r="E104" i="15"/>
  <c r="F104" i="15"/>
  <c r="G104" i="15"/>
  <c r="H104" i="15"/>
  <c r="I104" i="15"/>
  <c r="J104" i="15"/>
  <c r="K104" i="15"/>
  <c r="E105" i="15"/>
  <c r="F105" i="15"/>
  <c r="G105" i="15"/>
  <c r="H105" i="15"/>
  <c r="I105" i="15"/>
  <c r="J105" i="15"/>
  <c r="K105" i="15"/>
  <c r="E106" i="15"/>
  <c r="F106" i="15"/>
  <c r="G106" i="15"/>
  <c r="H106" i="15"/>
  <c r="I106" i="15"/>
  <c r="J106" i="15"/>
  <c r="K106" i="15"/>
  <c r="E107" i="15"/>
  <c r="F107" i="15"/>
  <c r="G107" i="15"/>
  <c r="H107" i="15"/>
  <c r="I107" i="15"/>
  <c r="J107" i="15"/>
  <c r="K107" i="15"/>
  <c r="E108" i="15"/>
  <c r="F108" i="15"/>
  <c r="G108" i="15"/>
  <c r="H108" i="15"/>
  <c r="I108" i="15"/>
  <c r="J108" i="15"/>
  <c r="K108" i="15"/>
  <c r="E109" i="15"/>
  <c r="F109" i="15"/>
  <c r="G109" i="15"/>
  <c r="H109" i="15"/>
  <c r="I109" i="15"/>
  <c r="J109" i="15"/>
  <c r="K109" i="15"/>
  <c r="E110" i="15"/>
  <c r="F110" i="15"/>
  <c r="G110" i="15"/>
  <c r="H110" i="15"/>
  <c r="I110" i="15"/>
  <c r="J110" i="15"/>
  <c r="K110" i="15"/>
  <c r="F100" i="15"/>
  <c r="G100" i="15"/>
  <c r="H100" i="15"/>
  <c r="I100" i="15"/>
  <c r="J100" i="15"/>
  <c r="K100" i="15"/>
  <c r="AN113" i="15"/>
  <c r="AO113" i="15"/>
  <c r="AP113" i="15"/>
  <c r="AQ113" i="15"/>
  <c r="AR113" i="15"/>
  <c r="AS113" i="15"/>
  <c r="AT113" i="15"/>
  <c r="AN114" i="15"/>
  <c r="AO114" i="15"/>
  <c r="AP114" i="15"/>
  <c r="AQ114" i="15"/>
  <c r="AR114" i="15"/>
  <c r="AS114" i="15"/>
  <c r="AT114" i="15"/>
  <c r="AN115" i="15"/>
  <c r="AO115" i="15"/>
  <c r="AP115" i="15"/>
  <c r="AQ115" i="15"/>
  <c r="AR115" i="15"/>
  <c r="AS115" i="15"/>
  <c r="AT115" i="15"/>
  <c r="AT112" i="15"/>
  <c r="AS112" i="15"/>
  <c r="AR112" i="15"/>
  <c r="AQ112" i="15"/>
  <c r="AP112" i="15"/>
  <c r="AO112" i="15"/>
  <c r="AN112" i="15"/>
  <c r="AN101" i="15"/>
  <c r="AO101" i="15"/>
  <c r="AP101" i="15"/>
  <c r="AQ101" i="15"/>
  <c r="AR101" i="15"/>
  <c r="AS101" i="15"/>
  <c r="AT101" i="15"/>
  <c r="AN102" i="15"/>
  <c r="AO102" i="15"/>
  <c r="AP102" i="15"/>
  <c r="AQ102" i="15"/>
  <c r="AR102" i="15"/>
  <c r="AS102" i="15"/>
  <c r="AT102" i="15"/>
  <c r="AN103" i="15"/>
  <c r="AO103" i="15"/>
  <c r="AP103" i="15"/>
  <c r="AQ103" i="15"/>
  <c r="AR103" i="15"/>
  <c r="AS103" i="15"/>
  <c r="AT103" i="15"/>
  <c r="AN104" i="15"/>
  <c r="AO104" i="15"/>
  <c r="AP104" i="15"/>
  <c r="AQ104" i="15"/>
  <c r="AR104" i="15"/>
  <c r="AS104" i="15"/>
  <c r="AT104" i="15"/>
  <c r="AN105" i="15"/>
  <c r="AO105" i="15"/>
  <c r="AP105" i="15"/>
  <c r="AQ105" i="15"/>
  <c r="AR105" i="15"/>
  <c r="AS105" i="15"/>
  <c r="AT105" i="15"/>
  <c r="AN106" i="15"/>
  <c r="AO106" i="15"/>
  <c r="AP106" i="15"/>
  <c r="AQ106" i="15"/>
  <c r="AR106" i="15"/>
  <c r="AS106" i="15"/>
  <c r="AT106" i="15"/>
  <c r="AN107" i="15"/>
  <c r="AO107" i="15"/>
  <c r="AP107" i="15"/>
  <c r="AQ107" i="15"/>
  <c r="AR107" i="15"/>
  <c r="AS107" i="15"/>
  <c r="AT107" i="15"/>
  <c r="AN108" i="15"/>
  <c r="AO108" i="15"/>
  <c r="AP108" i="15"/>
  <c r="AQ108" i="15"/>
  <c r="AR108" i="15"/>
  <c r="AS108" i="15"/>
  <c r="AT108" i="15"/>
  <c r="AN109" i="15"/>
  <c r="AO109" i="15"/>
  <c r="AP109" i="15"/>
  <c r="AQ109" i="15"/>
  <c r="AR109" i="15"/>
  <c r="AS109" i="15"/>
  <c r="AT109" i="15"/>
  <c r="AN110" i="15"/>
  <c r="AO110" i="15"/>
  <c r="AP110" i="15"/>
  <c r="AQ110" i="15"/>
  <c r="AR110" i="15"/>
  <c r="AS110" i="15"/>
  <c r="AT110" i="15"/>
  <c r="AO100" i="15"/>
  <c r="AP100" i="15"/>
  <c r="AQ100" i="15"/>
  <c r="AR100" i="15"/>
  <c r="AS100" i="15"/>
  <c r="AT100" i="15"/>
  <c r="AN100" i="15"/>
  <c r="AQ74" i="15" l="1"/>
  <c r="P87" i="15"/>
  <c r="W74" i="15"/>
  <c r="AR74" i="15"/>
  <c r="O87" i="15"/>
  <c r="V74" i="15"/>
  <c r="AO74" i="15"/>
  <c r="AS74" i="15"/>
  <c r="R87" i="15"/>
  <c r="Y74" i="15"/>
  <c r="S87" i="15"/>
  <c r="AN74" i="15"/>
  <c r="AP74" i="15"/>
  <c r="AT74" i="15"/>
  <c r="Q87" i="15"/>
  <c r="X74" i="15"/>
  <c r="M87" i="15"/>
  <c r="T74" i="15"/>
  <c r="AN111" i="15"/>
  <c r="F87" i="15" l="1"/>
  <c r="M74" i="15"/>
  <c r="M73" i="15" s="1"/>
  <c r="O74" i="15"/>
  <c r="O73" i="15" s="1"/>
  <c r="H87" i="15"/>
  <c r="Q74" i="15"/>
  <c r="J87" i="15"/>
  <c r="L87" i="15"/>
  <c r="S74" i="15"/>
  <c r="K87" i="15"/>
  <c r="R74" i="15"/>
  <c r="R73" i="15" s="1"/>
  <c r="I87" i="15"/>
  <c r="P74" i="15"/>
  <c r="P73" i="15" s="1"/>
  <c r="BV73" i="15"/>
  <c r="BU73" i="15"/>
  <c r="BT73" i="15"/>
  <c r="BS73" i="15"/>
  <c r="BR73" i="15"/>
  <c r="BQ73" i="15"/>
  <c r="BP73" i="15"/>
  <c r="BO73" i="15"/>
  <c r="BN73" i="15"/>
  <c r="BM73" i="15"/>
  <c r="BL73" i="15"/>
  <c r="BK73" i="15"/>
  <c r="BJ73" i="15"/>
  <c r="BI73" i="15"/>
  <c r="BH73" i="15"/>
  <c r="BE73" i="15"/>
  <c r="BD73" i="15"/>
  <c r="BC73" i="15"/>
  <c r="BB73" i="15"/>
  <c r="BA73" i="15"/>
  <c r="AZ73" i="15"/>
  <c r="AX73" i="15"/>
  <c r="AW73" i="15"/>
  <c r="AV73" i="15"/>
  <c r="AU73" i="15"/>
  <c r="AT73" i="15"/>
  <c r="AS73" i="15"/>
  <c r="AR73" i="15"/>
  <c r="AQ73" i="15"/>
  <c r="AP73" i="15"/>
  <c r="AO73" i="15"/>
  <c r="AN73" i="15"/>
  <c r="AM73" i="15"/>
  <c r="AL73" i="15"/>
  <c r="AK73" i="15"/>
  <c r="AJ73" i="15"/>
  <c r="AI73" i="15"/>
  <c r="AG73" i="15"/>
  <c r="Q73" i="15"/>
  <c r="N73" i="15"/>
  <c r="BG73" i="15"/>
  <c r="BF73" i="15"/>
  <c r="AY73" i="15"/>
  <c r="AH73" i="15"/>
  <c r="BX73" i="15" s="1"/>
  <c r="AA73" i="15"/>
  <c r="BV71" i="15"/>
  <c r="BU71" i="15"/>
  <c r="BT71" i="15"/>
  <c r="BS71" i="15"/>
  <c r="BR71" i="15"/>
  <c r="BQ71" i="15"/>
  <c r="BP71" i="15"/>
  <c r="BO71" i="15"/>
  <c r="BN71" i="15"/>
  <c r="BM71" i="15"/>
  <c r="BL71" i="15"/>
  <c r="BK71" i="15"/>
  <c r="BJ71" i="15"/>
  <c r="BI71" i="15"/>
  <c r="BH71" i="15"/>
  <c r="BG71" i="15"/>
  <c r="BF71" i="15"/>
  <c r="BE71" i="15"/>
  <c r="BD71" i="15"/>
  <c r="BC71" i="15"/>
  <c r="BB71" i="15"/>
  <c r="BA71" i="15"/>
  <c r="AZ71" i="15"/>
  <c r="AY71" i="15"/>
  <c r="AX71" i="15"/>
  <c r="AW71" i="15"/>
  <c r="AV71" i="15"/>
  <c r="AU71" i="15"/>
  <c r="AM71" i="15"/>
  <c r="AL71" i="15"/>
  <c r="AK71" i="15"/>
  <c r="AJ71" i="15"/>
  <c r="AI71" i="15"/>
  <c r="AH71" i="15"/>
  <c r="BX71" i="15" s="1"/>
  <c r="AG71" i="15"/>
  <c r="AF71" i="15"/>
  <c r="AE71" i="15"/>
  <c r="AD71" i="15"/>
  <c r="AC71" i="15"/>
  <c r="AB71" i="15"/>
  <c r="AA71" i="15"/>
  <c r="Z71" i="15"/>
  <c r="Y71" i="15"/>
  <c r="X71" i="15"/>
  <c r="W71" i="15"/>
  <c r="V71" i="15"/>
  <c r="U71" i="15"/>
  <c r="T71" i="15"/>
  <c r="S71" i="15"/>
  <c r="R71" i="15"/>
  <c r="Q71" i="15"/>
  <c r="P71" i="15"/>
  <c r="O71" i="15"/>
  <c r="N71" i="15"/>
  <c r="M71" i="15"/>
  <c r="L71" i="15"/>
  <c r="BV99" i="15"/>
  <c r="BV98" i="15" s="1"/>
  <c r="BU99" i="15"/>
  <c r="BU98" i="15" s="1"/>
  <c r="BT99" i="15"/>
  <c r="BT98" i="15" s="1"/>
  <c r="BS99" i="15"/>
  <c r="BS98" i="15" s="1"/>
  <c r="BR99" i="15"/>
  <c r="BR98" i="15" s="1"/>
  <c r="BQ99" i="15"/>
  <c r="BQ98" i="15" s="1"/>
  <c r="BP99" i="15"/>
  <c r="BP98" i="15" s="1"/>
  <c r="BO99" i="15"/>
  <c r="BN99" i="15"/>
  <c r="BM99" i="15"/>
  <c r="BL99" i="15"/>
  <c r="BK99" i="15"/>
  <c r="BJ99" i="15"/>
  <c r="BI99" i="15"/>
  <c r="BH99" i="15"/>
  <c r="BH98" i="15" s="1"/>
  <c r="BG99" i="15"/>
  <c r="BG98" i="15" s="1"/>
  <c r="BF99" i="15"/>
  <c r="BF98" i="15" s="1"/>
  <c r="BE99" i="15"/>
  <c r="BE98" i="15" s="1"/>
  <c r="BD99" i="15"/>
  <c r="BD98" i="15" s="1"/>
  <c r="BC99" i="15"/>
  <c r="BC98" i="15" s="1"/>
  <c r="BB99" i="15"/>
  <c r="BB98" i="15" s="1"/>
  <c r="BA99" i="15"/>
  <c r="BA98" i="15" s="1"/>
  <c r="AZ99" i="15"/>
  <c r="AZ98" i="15" s="1"/>
  <c r="AY99" i="15"/>
  <c r="AY98" i="15" s="1"/>
  <c r="AX99" i="15"/>
  <c r="AX98" i="15" s="1"/>
  <c r="AW99" i="15"/>
  <c r="AW98" i="15" s="1"/>
  <c r="AV99" i="15"/>
  <c r="AV98" i="15" s="1"/>
  <c r="AU99" i="15"/>
  <c r="AU98" i="15" s="1"/>
  <c r="AT99" i="15"/>
  <c r="AT98" i="15" s="1"/>
  <c r="AS99" i="15"/>
  <c r="AS98" i="15" s="1"/>
  <c r="AR99" i="15"/>
  <c r="AR98" i="15" s="1"/>
  <c r="AQ99" i="15"/>
  <c r="AQ98" i="15" s="1"/>
  <c r="AP99" i="15"/>
  <c r="AP98" i="15" s="1"/>
  <c r="AO99" i="15"/>
  <c r="AO98" i="15" s="1"/>
  <c r="AN99" i="15"/>
  <c r="AN98" i="15" s="1"/>
  <c r="AM99" i="15"/>
  <c r="AL99" i="15"/>
  <c r="AK99" i="15"/>
  <c r="AJ99" i="15"/>
  <c r="AI99" i="15"/>
  <c r="AH99" i="15"/>
  <c r="AG99" i="15"/>
  <c r="AF99" i="15"/>
  <c r="AF98" i="15" s="1"/>
  <c r="AE99" i="15"/>
  <c r="AE98" i="15" s="1"/>
  <c r="AD99" i="15"/>
  <c r="AD98" i="15" s="1"/>
  <c r="AC99" i="15"/>
  <c r="AC98" i="15" s="1"/>
  <c r="AB99" i="15"/>
  <c r="AB98" i="15" s="1"/>
  <c r="AA99" i="15"/>
  <c r="AA98" i="15" s="1"/>
  <c r="Z99" i="15"/>
  <c r="Z98" i="15" s="1"/>
  <c r="Y99" i="15"/>
  <c r="Y98" i="15" s="1"/>
  <c r="X99" i="15"/>
  <c r="X98" i="15" s="1"/>
  <c r="W99" i="15"/>
  <c r="W98" i="15" s="1"/>
  <c r="V99" i="15"/>
  <c r="V98" i="15" s="1"/>
  <c r="U99" i="15"/>
  <c r="U98" i="15" s="1"/>
  <c r="T99" i="15"/>
  <c r="T98" i="15" s="1"/>
  <c r="S99" i="15"/>
  <c r="S98" i="15" s="1"/>
  <c r="R99" i="15"/>
  <c r="R98" i="15" s="1"/>
  <c r="Q99" i="15"/>
  <c r="Q98" i="15" s="1"/>
  <c r="P99" i="15"/>
  <c r="P98" i="15" s="1"/>
  <c r="O99" i="15"/>
  <c r="O98" i="15" s="1"/>
  <c r="N99" i="15"/>
  <c r="N98" i="15" s="1"/>
  <c r="M99" i="15"/>
  <c r="M98" i="15" s="1"/>
  <c r="BV111" i="15"/>
  <c r="BU111" i="15"/>
  <c r="BT111" i="15"/>
  <c r="BS111" i="15"/>
  <c r="BR111" i="15"/>
  <c r="BQ111" i="15"/>
  <c r="BP111" i="15"/>
  <c r="BO111" i="15"/>
  <c r="BN111" i="15"/>
  <c r="BM111" i="15"/>
  <c r="BL111" i="15"/>
  <c r="BK111" i="15"/>
  <c r="BJ111" i="15"/>
  <c r="BI111" i="15"/>
  <c r="BH111" i="15"/>
  <c r="BG111" i="15"/>
  <c r="BF111" i="15"/>
  <c r="BE111" i="15"/>
  <c r="BD111" i="15"/>
  <c r="BC111" i="15"/>
  <c r="BB111" i="15"/>
  <c r="BA111" i="15"/>
  <c r="AZ111" i="15"/>
  <c r="AY111" i="15"/>
  <c r="AX111" i="15"/>
  <c r="AW111" i="15"/>
  <c r="AV111" i="15"/>
  <c r="AU111" i="15"/>
  <c r="AT111" i="15"/>
  <c r="AS111" i="15"/>
  <c r="AR111" i="15"/>
  <c r="AQ111" i="15"/>
  <c r="AP111" i="15"/>
  <c r="AO111" i="15"/>
  <c r="AM111" i="15"/>
  <c r="AL111" i="15"/>
  <c r="AK111" i="15"/>
  <c r="AJ111" i="15"/>
  <c r="AI111" i="15"/>
  <c r="AH111" i="15"/>
  <c r="AG111" i="15"/>
  <c r="AF111" i="15"/>
  <c r="AE111" i="15"/>
  <c r="AD111" i="15"/>
  <c r="AC111" i="15"/>
  <c r="AB111" i="15"/>
  <c r="AA111" i="15"/>
  <c r="Z111" i="15"/>
  <c r="Y111" i="15"/>
  <c r="X111" i="15"/>
  <c r="W111" i="15"/>
  <c r="V111" i="15"/>
  <c r="U111" i="15"/>
  <c r="T111" i="15"/>
  <c r="S111" i="15"/>
  <c r="R111" i="15"/>
  <c r="Q111" i="15"/>
  <c r="P111" i="15"/>
  <c r="O111" i="15"/>
  <c r="N111" i="15"/>
  <c r="M111" i="15"/>
  <c r="L111" i="15"/>
  <c r="L99" i="15"/>
  <c r="L98" i="15" s="1"/>
  <c r="L94" i="15"/>
  <c r="K66" i="15"/>
  <c r="CC73" i="15" l="1"/>
  <c r="BZ73" i="15"/>
  <c r="CB71" i="15"/>
  <c r="CA73" i="15"/>
  <c r="CB73" i="15"/>
  <c r="E98" i="15"/>
  <c r="BX111" i="15"/>
  <c r="CA111" i="15"/>
  <c r="BW111" i="15"/>
  <c r="CB111" i="15"/>
  <c r="BY73" i="15"/>
  <c r="BZ111" i="15"/>
  <c r="G98" i="15"/>
  <c r="CC71" i="15"/>
  <c r="BZ71" i="15"/>
  <c r="BW73" i="15"/>
  <c r="K98" i="15"/>
  <c r="BY71" i="15"/>
  <c r="I98" i="15"/>
  <c r="AJ98" i="15"/>
  <c r="BZ98" i="15" s="1"/>
  <c r="BZ99" i="15"/>
  <c r="BW98" i="15"/>
  <c r="BW99" i="15"/>
  <c r="CA98" i="15"/>
  <c r="CA99" i="15"/>
  <c r="BW71" i="15"/>
  <c r="CA71" i="15"/>
  <c r="E87" i="15"/>
  <c r="L74" i="15"/>
  <c r="BY111" i="15"/>
  <c r="CC111" i="15"/>
  <c r="AH98" i="15"/>
  <c r="BX98" i="15" s="1"/>
  <c r="BX99" i="15"/>
  <c r="AL98" i="15"/>
  <c r="CB98" i="15" s="1"/>
  <c r="CB99" i="15"/>
  <c r="BY98" i="15"/>
  <c r="BY99" i="15"/>
  <c r="CC98" i="15"/>
  <c r="CC99" i="15"/>
  <c r="AF73" i="15"/>
  <c r="Z73" i="15"/>
  <c r="AD73" i="15"/>
  <c r="AB73" i="15"/>
  <c r="AC73" i="15"/>
  <c r="AE73" i="15"/>
  <c r="BI98" i="15"/>
  <c r="BM98" i="15"/>
  <c r="BJ98" i="15"/>
  <c r="BN98" i="15"/>
  <c r="BK98" i="15"/>
  <c r="BO98" i="15"/>
  <c r="BL98" i="15"/>
  <c r="L36" i="15"/>
  <c r="Y73" i="15"/>
  <c r="U73" i="15"/>
  <c r="V73" i="15"/>
  <c r="S73" i="15"/>
  <c r="W73" i="15"/>
  <c r="T73" i="15"/>
  <c r="X73" i="15"/>
  <c r="K37" i="15"/>
  <c r="H98" i="15" l="1"/>
  <c r="F98" i="15"/>
  <c r="J98" i="15"/>
  <c r="E74" i="15"/>
  <c r="L73" i="15"/>
  <c r="K69" i="15"/>
  <c r="J69" i="15"/>
  <c r="I69" i="15"/>
  <c r="H69" i="15"/>
  <c r="G69" i="15"/>
  <c r="F69" i="15"/>
  <c r="E69" i="15"/>
  <c r="K68" i="15"/>
  <c r="J68" i="15"/>
  <c r="I68" i="15"/>
  <c r="H68" i="15"/>
  <c r="G68" i="15"/>
  <c r="F68" i="15"/>
  <c r="E68" i="15"/>
  <c r="BA95" i="15"/>
  <c r="BA94" i="15" s="1"/>
  <c r="BV28" i="15"/>
  <c r="AT28" i="15" s="1"/>
  <c r="BU28" i="15"/>
  <c r="BQ28" i="15"/>
  <c r="AO28" i="15" s="1"/>
  <c r="BP27" i="15"/>
  <c r="AN27" i="15" s="1"/>
  <c r="BR22" i="15"/>
  <c r="AP22" i="15" s="1"/>
  <c r="I22" i="15"/>
  <c r="H22" i="15"/>
  <c r="BV95" i="15"/>
  <c r="BV94" i="15" s="1"/>
  <c r="BU95" i="15"/>
  <c r="BU94" i="15" s="1"/>
  <c r="BT95" i="15"/>
  <c r="BT94" i="15" s="1"/>
  <c r="BS95" i="15"/>
  <c r="BS94" i="15" s="1"/>
  <c r="BR95" i="15"/>
  <c r="BR94" i="15" s="1"/>
  <c r="BQ95" i="15"/>
  <c r="BQ94" i="15" s="1"/>
  <c r="BP95" i="15"/>
  <c r="BP94" i="15" s="1"/>
  <c r="BO95" i="15"/>
  <c r="BN95" i="15"/>
  <c r="BN94" i="15" s="1"/>
  <c r="BM95" i="15"/>
  <c r="BM94" i="15" s="1"/>
  <c r="BL95" i="15"/>
  <c r="BL94" i="15" s="1"/>
  <c r="BK95" i="15"/>
  <c r="BJ95" i="15"/>
  <c r="BJ94" i="15" s="1"/>
  <c r="BI95" i="15"/>
  <c r="BI94" i="15" s="1"/>
  <c r="BH95" i="15"/>
  <c r="BH94" i="15" s="1"/>
  <c r="BG95" i="15"/>
  <c r="BF95" i="15"/>
  <c r="BF94" i="15" s="1"/>
  <c r="BE95" i="15"/>
  <c r="BE94" i="15" s="1"/>
  <c r="BD95" i="15"/>
  <c r="BD94" i="15" s="1"/>
  <c r="BC95" i="15"/>
  <c r="BB95" i="15"/>
  <c r="BB94" i="15" s="1"/>
  <c r="AZ95" i="15"/>
  <c r="AZ94" i="15" s="1"/>
  <c r="AY95" i="15"/>
  <c r="AX95" i="15"/>
  <c r="AX94" i="15" s="1"/>
  <c r="AW95" i="15"/>
  <c r="AW94" i="15" s="1"/>
  <c r="AV95" i="15"/>
  <c r="AV94" i="15" s="1"/>
  <c r="AU95" i="15"/>
  <c r="K65" i="15"/>
  <c r="J65" i="15"/>
  <c r="I65" i="15"/>
  <c r="H65" i="15"/>
  <c r="G65" i="15"/>
  <c r="F65" i="15"/>
  <c r="E65" i="15"/>
  <c r="K64" i="15"/>
  <c r="J64" i="15"/>
  <c r="I64" i="15"/>
  <c r="H64" i="15"/>
  <c r="G64" i="15"/>
  <c r="F64" i="15"/>
  <c r="E64" i="15"/>
  <c r="K63" i="15"/>
  <c r="J63" i="15"/>
  <c r="I63" i="15"/>
  <c r="H63" i="15"/>
  <c r="G63" i="15"/>
  <c r="F63" i="15"/>
  <c r="E63" i="15"/>
  <c r="K62" i="15"/>
  <c r="J62" i="15"/>
  <c r="I62" i="15"/>
  <c r="H62" i="15"/>
  <c r="G62" i="15"/>
  <c r="F62" i="15"/>
  <c r="E62" i="15"/>
  <c r="K61" i="15"/>
  <c r="J61" i="15"/>
  <c r="I61" i="15"/>
  <c r="H61" i="15"/>
  <c r="G61" i="15"/>
  <c r="F61" i="15"/>
  <c r="E61" i="15"/>
  <c r="K60" i="15"/>
  <c r="J60" i="15"/>
  <c r="I60" i="15"/>
  <c r="H60" i="15"/>
  <c r="G60" i="15"/>
  <c r="F60" i="15"/>
  <c r="E60" i="15"/>
  <c r="K59" i="15"/>
  <c r="J59" i="15"/>
  <c r="I59" i="15"/>
  <c r="H59" i="15"/>
  <c r="G59" i="15"/>
  <c r="F59" i="15"/>
  <c r="E59" i="15"/>
  <c r="K58" i="15"/>
  <c r="J58" i="15"/>
  <c r="I58" i="15"/>
  <c r="H58" i="15"/>
  <c r="G58" i="15"/>
  <c r="F58" i="15"/>
  <c r="E58" i="15"/>
  <c r="K57" i="15"/>
  <c r="J57" i="15"/>
  <c r="I57" i="15"/>
  <c r="H57" i="15"/>
  <c r="G57" i="15"/>
  <c r="F57" i="15"/>
  <c r="E57" i="15"/>
  <c r="K56" i="15"/>
  <c r="J56" i="15"/>
  <c r="I56" i="15"/>
  <c r="H56" i="15"/>
  <c r="G56" i="15"/>
  <c r="F56" i="15"/>
  <c r="E56" i="15"/>
  <c r="K55" i="15"/>
  <c r="J55" i="15"/>
  <c r="I55" i="15"/>
  <c r="H55" i="15"/>
  <c r="G55" i="15"/>
  <c r="F55" i="15"/>
  <c r="E55" i="15"/>
  <c r="K54" i="15"/>
  <c r="J54" i="15"/>
  <c r="I54" i="15"/>
  <c r="H54" i="15"/>
  <c r="G54" i="15"/>
  <c r="F54" i="15"/>
  <c r="E54" i="15"/>
  <c r="K53" i="15"/>
  <c r="J53" i="15"/>
  <c r="I53" i="15"/>
  <c r="H53" i="15"/>
  <c r="G53" i="15"/>
  <c r="F53" i="15"/>
  <c r="E53" i="15"/>
  <c r="AL28" i="15"/>
  <c r="G27" i="15"/>
  <c r="AM28" i="15"/>
  <c r="AH28" i="15"/>
  <c r="AG27" i="15"/>
  <c r="AI22" i="15"/>
  <c r="BU27" i="15" l="1"/>
  <c r="AS27" i="15" s="1"/>
  <c r="AS28" i="15"/>
  <c r="AI94" i="15"/>
  <c r="BY94" i="15" s="1"/>
  <c r="BY95" i="15"/>
  <c r="AH27" i="15"/>
  <c r="BX28" i="15"/>
  <c r="AL94" i="15"/>
  <c r="CB94" i="15" s="1"/>
  <c r="CB95" i="15"/>
  <c r="AM94" i="15"/>
  <c r="CC94" i="15" s="1"/>
  <c r="CC95" i="15"/>
  <c r="AG22" i="15"/>
  <c r="E22" i="15" s="1"/>
  <c r="BW27" i="15"/>
  <c r="AG94" i="15"/>
  <c r="BW94" i="15" s="1"/>
  <c r="BW95" i="15"/>
  <c r="AK94" i="15"/>
  <c r="CA94" i="15" s="1"/>
  <c r="CA95" i="15"/>
  <c r="AM27" i="15"/>
  <c r="CC28" i="15"/>
  <c r="G22" i="15"/>
  <c r="BY22" i="15"/>
  <c r="AH94" i="15"/>
  <c r="BX94" i="15" s="1"/>
  <c r="BX95" i="15"/>
  <c r="AJ94" i="15"/>
  <c r="BZ94" i="15" s="1"/>
  <c r="BZ95" i="15"/>
  <c r="AL27" i="15"/>
  <c r="J27" i="15" s="1"/>
  <c r="CB28" i="15"/>
  <c r="AD94" i="15"/>
  <c r="AA94" i="15"/>
  <c r="AB94" i="15"/>
  <c r="AF94" i="15"/>
  <c r="Z94" i="15"/>
  <c r="AC94" i="15"/>
  <c r="AE94" i="15"/>
  <c r="BL36" i="15"/>
  <c r="BF36" i="15"/>
  <c r="BV36" i="15"/>
  <c r="BP22" i="15"/>
  <c r="AN22" i="15" s="1"/>
  <c r="BE36" i="15"/>
  <c r="BB36" i="15"/>
  <c r="BJ36" i="15"/>
  <c r="BN36" i="15"/>
  <c r="BR36" i="15"/>
  <c r="BU36" i="15"/>
  <c r="BD36" i="15"/>
  <c r="BH36" i="15"/>
  <c r="BV27" i="15"/>
  <c r="AT27" i="15" s="1"/>
  <c r="AQ95" i="15"/>
  <c r="AQ94" i="15"/>
  <c r="AN95" i="15"/>
  <c r="AR95" i="15"/>
  <c r="AO95" i="15"/>
  <c r="AS95" i="15"/>
  <c r="AP95" i="15"/>
  <c r="AT95" i="15"/>
  <c r="BU22" i="15"/>
  <c r="AS22" i="15" s="1"/>
  <c r="BQ27" i="15"/>
  <c r="AO27" i="15" s="1"/>
  <c r="AU94" i="15"/>
  <c r="AN94" i="15" s="1"/>
  <c r="AY94" i="15"/>
  <c r="AR94" i="15" s="1"/>
  <c r="BC94" i="15"/>
  <c r="AO94" i="15" s="1"/>
  <c r="BG94" i="15"/>
  <c r="AS94" i="15" s="1"/>
  <c r="BK94" i="15"/>
  <c r="AP94" i="15" s="1"/>
  <c r="BO94" i="15"/>
  <c r="AT94" i="15" s="1"/>
  <c r="AF36" i="15"/>
  <c r="V94" i="15"/>
  <c r="U94" i="15"/>
  <c r="T94" i="15"/>
  <c r="S94" i="15"/>
  <c r="Y94" i="15"/>
  <c r="X94" i="15"/>
  <c r="W94" i="15"/>
  <c r="R94" i="15"/>
  <c r="K67" i="15"/>
  <c r="J67" i="15"/>
  <c r="I67" i="15"/>
  <c r="H67" i="15"/>
  <c r="G67" i="15"/>
  <c r="F67" i="15"/>
  <c r="K52" i="15"/>
  <c r="J52" i="15"/>
  <c r="I52" i="15"/>
  <c r="H52" i="15"/>
  <c r="G52" i="15"/>
  <c r="F52" i="15"/>
  <c r="K51" i="15"/>
  <c r="J51" i="15"/>
  <c r="I51" i="15"/>
  <c r="H51" i="15"/>
  <c r="G51" i="15"/>
  <c r="F51" i="15"/>
  <c r="K45" i="15"/>
  <c r="J45" i="15"/>
  <c r="I45" i="15"/>
  <c r="H45" i="15"/>
  <c r="G45" i="15"/>
  <c r="F45" i="15"/>
  <c r="K33" i="15"/>
  <c r="J33" i="15"/>
  <c r="I33" i="15"/>
  <c r="H33" i="15"/>
  <c r="G33" i="15"/>
  <c r="F33" i="15"/>
  <c r="K31" i="15"/>
  <c r="J31" i="15"/>
  <c r="I31" i="15"/>
  <c r="H31" i="15"/>
  <c r="G31" i="15"/>
  <c r="F31" i="15"/>
  <c r="K29" i="15"/>
  <c r="J29" i="15"/>
  <c r="I29" i="15"/>
  <c r="H29" i="15"/>
  <c r="G29" i="15"/>
  <c r="F29" i="15"/>
  <c r="K28" i="15"/>
  <c r="J28" i="15"/>
  <c r="I28" i="15"/>
  <c r="H28" i="15"/>
  <c r="G28" i="15"/>
  <c r="F28" i="15"/>
  <c r="K27" i="15"/>
  <c r="I27" i="15"/>
  <c r="H27" i="15"/>
  <c r="F27" i="15"/>
  <c r="K26" i="15"/>
  <c r="J26" i="15"/>
  <c r="I26" i="15"/>
  <c r="H26" i="15"/>
  <c r="G26" i="15"/>
  <c r="F26" i="15"/>
  <c r="K25" i="15"/>
  <c r="J25" i="15"/>
  <c r="I25" i="15"/>
  <c r="H25" i="15"/>
  <c r="G25" i="15"/>
  <c r="F25" i="15"/>
  <c r="K24" i="15"/>
  <c r="J24" i="15"/>
  <c r="I24" i="15"/>
  <c r="H24" i="15"/>
  <c r="G24" i="15"/>
  <c r="F24" i="15"/>
  <c r="E67" i="15"/>
  <c r="E52" i="15"/>
  <c r="E51" i="15"/>
  <c r="E33" i="15"/>
  <c r="E31" i="15"/>
  <c r="E29" i="15"/>
  <c r="E28" i="15"/>
  <c r="E27" i="15"/>
  <c r="E26" i="15"/>
  <c r="E25" i="15"/>
  <c r="E24" i="15"/>
  <c r="AL22" i="15" l="1"/>
  <c r="CB27" i="15"/>
  <c r="AM22" i="15"/>
  <c r="CC27" i="15"/>
  <c r="AH22" i="15"/>
  <c r="BX27" i="15"/>
  <c r="BW22" i="15"/>
  <c r="BR35" i="15"/>
  <c r="BN35" i="15"/>
  <c r="BN21" i="15" s="1"/>
  <c r="BB35" i="15"/>
  <c r="BB21" i="15" s="1"/>
  <c r="BJ35" i="15"/>
  <c r="BJ21" i="15" s="1"/>
  <c r="BH35" i="15"/>
  <c r="BH21" i="15" s="1"/>
  <c r="BD35" i="15"/>
  <c r="BD21" i="15" s="1"/>
  <c r="BV35" i="15"/>
  <c r="BL35" i="15"/>
  <c r="BL21" i="15" s="1"/>
  <c r="BU35" i="15"/>
  <c r="BF35" i="15"/>
  <c r="BF21" i="15" s="1"/>
  <c r="BO36" i="15"/>
  <c r="BO35" i="15" s="1"/>
  <c r="BO21" i="15" s="1"/>
  <c r="BP36" i="15"/>
  <c r="BQ36" i="15"/>
  <c r="BT36" i="15"/>
  <c r="BM36" i="15"/>
  <c r="BM35" i="15" s="1"/>
  <c r="BM21" i="15" s="1"/>
  <c r="BI36" i="15"/>
  <c r="BI35" i="15" s="1"/>
  <c r="BI21" i="15" s="1"/>
  <c r="BV22" i="15"/>
  <c r="AT22" i="15" s="1"/>
  <c r="BE35" i="15"/>
  <c r="BE21" i="15" s="1"/>
  <c r="BK36" i="15"/>
  <c r="BK35" i="15" s="1"/>
  <c r="BK21" i="15" s="1"/>
  <c r="J72" i="15"/>
  <c r="BG36" i="15"/>
  <c r="BG35" i="15" s="1"/>
  <c r="BG21" i="15" s="1"/>
  <c r="BC36" i="15"/>
  <c r="BC35" i="15" s="1"/>
  <c r="BC21" i="15" s="1"/>
  <c r="BS36" i="15"/>
  <c r="BQ22" i="15"/>
  <c r="AO22" i="15" s="1"/>
  <c r="AE36" i="15"/>
  <c r="AM36" i="15"/>
  <c r="AM35" i="15" s="1"/>
  <c r="AM21" i="15" s="1"/>
  <c r="G50" i="15"/>
  <c r="AL36" i="15"/>
  <c r="AL35" i="15" s="1"/>
  <c r="AL21" i="15" s="1"/>
  <c r="AF35" i="15"/>
  <c r="E50" i="15"/>
  <c r="G66" i="15"/>
  <c r="AH36" i="15"/>
  <c r="AH35" i="15" s="1"/>
  <c r="AH21" i="15" s="1"/>
  <c r="E72" i="15"/>
  <c r="AB36" i="15"/>
  <c r="AK36" i="15"/>
  <c r="AK35" i="15" s="1"/>
  <c r="AK21" i="15" s="1"/>
  <c r="AG36" i="15"/>
  <c r="AG35" i="15" s="1"/>
  <c r="AG21" i="15" s="1"/>
  <c r="Z36" i="15"/>
  <c r="AI36" i="15"/>
  <c r="AI35" i="15" s="1"/>
  <c r="AI21" i="15" s="1"/>
  <c r="K72" i="15"/>
  <c r="J50" i="15"/>
  <c r="M94" i="15"/>
  <c r="AC36" i="15"/>
  <c r="F72" i="15"/>
  <c r="F66" i="15"/>
  <c r="J74" i="15"/>
  <c r="F50" i="15"/>
  <c r="F95" i="15"/>
  <c r="Q94" i="15"/>
  <c r="O94" i="15"/>
  <c r="N94" i="15"/>
  <c r="G95" i="15"/>
  <c r="J66" i="15"/>
  <c r="P94" i="15"/>
  <c r="AJ36" i="15"/>
  <c r="AJ35" i="15" s="1"/>
  <c r="AJ21" i="15" s="1"/>
  <c r="H95" i="15"/>
  <c r="AA36" i="15"/>
  <c r="AD36" i="15"/>
  <c r="H50" i="15"/>
  <c r="I95" i="15"/>
  <c r="I50" i="15"/>
  <c r="F74" i="15"/>
  <c r="H66" i="15"/>
  <c r="G72" i="15"/>
  <c r="H72" i="15"/>
  <c r="G74" i="15"/>
  <c r="H74" i="15"/>
  <c r="E66" i="15"/>
  <c r="I72" i="15"/>
  <c r="K74" i="15"/>
  <c r="J95" i="15"/>
  <c r="I66" i="15"/>
  <c r="Y36" i="15"/>
  <c r="I74" i="15"/>
  <c r="K50" i="15"/>
  <c r="BY36" i="15" l="1"/>
  <c r="CB36" i="15"/>
  <c r="BZ36" i="15"/>
  <c r="CC36" i="15"/>
  <c r="K22" i="15"/>
  <c r="CC22" i="15"/>
  <c r="F22" i="15"/>
  <c r="BX22" i="15"/>
  <c r="J22" i="15"/>
  <c r="CB22" i="15"/>
  <c r="BV21" i="15"/>
  <c r="CC21" i="15" s="1"/>
  <c r="CC35" i="15"/>
  <c r="BT35" i="15"/>
  <c r="CA36" i="15"/>
  <c r="BQ35" i="15"/>
  <c r="BX36" i="15"/>
  <c r="BU21" i="15"/>
  <c r="CB21" i="15" s="1"/>
  <c r="CB35" i="15"/>
  <c r="BP35" i="15"/>
  <c r="BW36" i="15"/>
  <c r="BR21" i="15"/>
  <c r="BY21" i="15" s="1"/>
  <c r="BY35" i="15"/>
  <c r="Z35" i="15"/>
  <c r="AD35" i="15"/>
  <c r="AC35" i="15"/>
  <c r="AB35" i="15"/>
  <c r="AF21" i="15"/>
  <c r="AA35" i="15"/>
  <c r="AE35" i="15"/>
  <c r="BS35" i="15"/>
  <c r="BZ35" i="15" s="1"/>
  <c r="F71" i="15"/>
  <c r="M36" i="15"/>
  <c r="M35" i="15" s="1"/>
  <c r="M21" i="15" s="1"/>
  <c r="E73" i="15"/>
  <c r="X36" i="15"/>
  <c r="S36" i="15"/>
  <c r="H71" i="15"/>
  <c r="J71" i="15"/>
  <c r="O36" i="15"/>
  <c r="O35" i="15" s="1"/>
  <c r="O21" i="15" s="1"/>
  <c r="W36" i="15"/>
  <c r="Q36" i="15"/>
  <c r="Q35" i="15" s="1"/>
  <c r="Q21" i="15" s="1"/>
  <c r="G71" i="15"/>
  <c r="N36" i="15"/>
  <c r="N35" i="15" s="1"/>
  <c r="H99" i="15"/>
  <c r="I71" i="15"/>
  <c r="J99" i="15"/>
  <c r="E71" i="15"/>
  <c r="F99" i="15"/>
  <c r="G99" i="15"/>
  <c r="U36" i="15"/>
  <c r="Y35" i="15"/>
  <c r="I99" i="15"/>
  <c r="E99" i="15"/>
  <c r="K99" i="15"/>
  <c r="I37" i="15"/>
  <c r="I73" i="15"/>
  <c r="G73" i="15"/>
  <c r="K73" i="15"/>
  <c r="R36" i="15"/>
  <c r="P36" i="15"/>
  <c r="P35" i="15" s="1"/>
  <c r="H73" i="15"/>
  <c r="J73" i="15"/>
  <c r="H37" i="15"/>
  <c r="K71" i="15"/>
  <c r="T36" i="15"/>
  <c r="G37" i="15"/>
  <c r="F73" i="15"/>
  <c r="V36" i="15"/>
  <c r="E94" i="15"/>
  <c r="I94" i="15"/>
  <c r="F37" i="15"/>
  <c r="BT21" i="15" l="1"/>
  <c r="CA21" i="15" s="1"/>
  <c r="CA35" i="15"/>
  <c r="BQ21" i="15"/>
  <c r="BX21" i="15" s="1"/>
  <c r="BX35" i="15"/>
  <c r="BP21" i="15"/>
  <c r="BW21" i="15" s="1"/>
  <c r="BW35" i="15"/>
  <c r="Z21" i="15"/>
  <c r="AE21" i="15"/>
  <c r="AC21" i="15"/>
  <c r="AA21" i="15"/>
  <c r="AB21" i="15"/>
  <c r="AD21" i="15"/>
  <c r="W35" i="15"/>
  <c r="Y21" i="15"/>
  <c r="X35" i="15"/>
  <c r="U35" i="15"/>
  <c r="T35" i="15"/>
  <c r="S35" i="15"/>
  <c r="R35" i="15"/>
  <c r="R21" i="15" s="1"/>
  <c r="K36" i="15"/>
  <c r="BS21" i="15"/>
  <c r="BZ21" i="15" s="1"/>
  <c r="G36" i="15"/>
  <c r="E23" i="15"/>
  <c r="J37" i="15"/>
  <c r="I36" i="15"/>
  <c r="H36" i="15"/>
  <c r="V35" i="15"/>
  <c r="E36" i="15"/>
  <c r="L35" i="15"/>
  <c r="L21" i="15" s="1"/>
  <c r="N21" i="15"/>
  <c r="P21" i="15"/>
  <c r="I23" i="15"/>
  <c r="G23" i="15"/>
  <c r="H23" i="15"/>
  <c r="H94" i="15"/>
  <c r="X21" i="15" l="1"/>
  <c r="U21" i="15"/>
  <c r="G35" i="15"/>
  <c r="T21" i="15"/>
  <c r="W21" i="15"/>
  <c r="I35" i="15"/>
  <c r="S21" i="15"/>
  <c r="F36" i="15"/>
  <c r="J36" i="15"/>
  <c r="V21" i="15"/>
  <c r="H35" i="15"/>
  <c r="E35" i="15"/>
  <c r="I21" i="15" l="1"/>
  <c r="G21" i="15"/>
  <c r="H21" i="15"/>
  <c r="E21" i="15"/>
  <c r="F23" i="15"/>
  <c r="F35" i="15"/>
  <c r="J21" i="15"/>
  <c r="J35" i="15"/>
  <c r="J23" i="15"/>
  <c r="G94" i="15"/>
  <c r="K35" i="15" l="1"/>
  <c r="K23" i="15"/>
  <c r="J94" i="15"/>
  <c r="F94" i="15"/>
  <c r="F21" i="15"/>
  <c r="K94" i="15" l="1"/>
  <c r="K21" i="15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AY36" i="15" l="1"/>
  <c r="AR36" i="15" s="1"/>
  <c r="AY35" i="15" l="1"/>
  <c r="AR35" i="15" s="1"/>
  <c r="AY21" i="15" l="1"/>
  <c r="AR21" i="15" l="1"/>
  <c r="AZ36" i="15" l="1"/>
  <c r="AS36" i="15" s="1"/>
  <c r="AZ35" i="15" l="1"/>
  <c r="AS35" i="15" s="1"/>
  <c r="AZ21" i="15" l="1"/>
  <c r="AS21" i="15" s="1"/>
  <c r="AV36" i="15" l="1"/>
  <c r="AO36" i="15" s="1"/>
  <c r="AV35" i="15" l="1"/>
  <c r="AO35" i="15" s="1"/>
  <c r="AV21" i="15" l="1"/>
  <c r="AO21" i="15" l="1"/>
  <c r="BA36" i="15" l="1"/>
  <c r="AT36" i="15" s="1"/>
  <c r="BA35" i="15" l="1"/>
  <c r="AT35" i="15" s="1"/>
  <c r="BA21" i="15" l="1"/>
  <c r="AT21" i="15" l="1"/>
  <c r="AX36" i="15"/>
  <c r="AQ36" i="15" s="1"/>
  <c r="AX35" i="15" l="1"/>
  <c r="AQ35" i="15" s="1"/>
  <c r="AX21" i="15" l="1"/>
  <c r="AQ21" i="15" l="1"/>
  <c r="AW36" i="15" l="1"/>
  <c r="AP36" i="15" s="1"/>
  <c r="AW35" i="15" l="1"/>
  <c r="AP35" i="15" s="1"/>
  <c r="AW21" i="15" l="1"/>
  <c r="AP21" i="15" l="1"/>
  <c r="AU36" i="15" l="1"/>
  <c r="AN36" i="15" s="1"/>
  <c r="AU35" i="15" l="1"/>
  <c r="AN35" i="15" s="1"/>
  <c r="AU21" i="15" l="1"/>
  <c r="AN21" i="15" l="1"/>
</calcChain>
</file>

<file path=xl/sharedStrings.xml><?xml version="1.0" encoding="utf-8"?>
<sst xmlns="http://schemas.openxmlformats.org/spreadsheetml/2006/main" count="2211" uniqueCount="1151">
  <si>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</si>
  <si>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</si>
  <si>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</si>
  <si>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</si>
  <si>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</si>
  <si>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</si>
  <si>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</si>
  <si>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</si>
  <si>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</si>
  <si>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</si>
  <si>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</si>
  <si>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</si>
  <si>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</si>
  <si>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</si>
  <si>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</si>
  <si>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</si>
  <si>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</si>
  <si>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</si>
  <si>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</si>
  <si>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</si>
  <si>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</si>
  <si>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</si>
  <si>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</si>
  <si>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</si>
  <si>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</si>
  <si>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</si>
  <si>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</si>
  <si>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</si>
  <si>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</si>
  <si>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</si>
  <si>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</si>
  <si>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</si>
  <si>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</si>
  <si>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</si>
  <si>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</si>
  <si>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</si>
  <si>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</si>
  <si>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</si>
  <si>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</si>
  <si>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</si>
  <si>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</si>
  <si>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</si>
  <si>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</si>
  <si>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</si>
  <si>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</si>
  <si>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</si>
  <si>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</si>
  <si>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</si>
  <si>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</si>
  <si>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</si>
  <si>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</si>
  <si>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</si>
  <si>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</si>
  <si>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</si>
  <si>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</si>
  <si>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</si>
  <si>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</si>
  <si>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</si>
  <si>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</si>
  <si>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</si>
  <si>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</si>
  <si>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</si>
  <si>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</si>
  <si>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</si>
  <si>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</si>
  <si>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</si>
  <si>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</si>
  <si>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</si>
  <si>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</si>
  <si>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</si>
  <si>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</si>
  <si>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</si>
  <si>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</si>
  <si>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</si>
  <si>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</si>
  <si>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</si>
  <si>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</si>
  <si>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</si>
  <si>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</si>
  <si>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</si>
  <si>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</si>
  <si>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</si>
  <si>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</si>
  <si>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</si>
  <si>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</si>
  <si>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</si>
  <si>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</si>
  <si>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</si>
  <si>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</si>
  <si>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</si>
  <si>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</si>
  <si>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</si>
  <si>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</si>
  <si>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</si>
  <si>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</si>
  <si>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</si>
  <si>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</si>
  <si>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</si>
  <si>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</si>
  <si>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</si>
  <si>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</si>
  <si>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</si>
  <si>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</si>
  <si>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</si>
  <si>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</si>
  <si>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</si>
  <si>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</si>
  <si>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</si>
  <si>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</si>
  <si>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</si>
  <si>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</si>
  <si>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</si>
  <si>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</si>
  <si>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</si>
  <si>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</si>
  <si>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</si>
  <si>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</si>
  <si>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</si>
  <si>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</si>
  <si>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</si>
  <si>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</si>
  <si>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</si>
  <si>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</si>
  <si>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</si>
  <si>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</si>
  <si>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</si>
  <si>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</si>
  <si>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</si>
  <si>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</si>
  <si>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</si>
  <si>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</si>
  <si>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</si>
  <si>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</si>
  <si>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</si>
  <si>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</si>
  <si>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</si>
  <si>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</si>
  <si>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</si>
  <si>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</si>
  <si>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</si>
  <si>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</si>
  <si>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</si>
  <si>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</si>
  <si>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</si>
  <si>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</si>
  <si>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</si>
  <si>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</si>
  <si>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</si>
  <si>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</si>
  <si>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</si>
  <si>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</si>
  <si>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</si>
  <si>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</si>
  <si>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</si>
  <si>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</si>
  <si>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</si>
  <si>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</si>
  <si>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</si>
  <si>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</si>
  <si>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</si>
  <si>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</si>
  <si>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</si>
  <si>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</si>
  <si>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</si>
  <si>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</si>
  <si>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</si>
  <si>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</si>
  <si>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</si>
  <si>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</si>
  <si>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</si>
  <si>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</si>
  <si>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</si>
  <si>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</si>
  <si>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</si>
  <si>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</si>
  <si>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</si>
  <si>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</si>
  <si>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</si>
  <si>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</si>
  <si>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</si>
  <si>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</si>
  <si>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</si>
  <si>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</si>
  <si>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</si>
  <si>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</si>
  <si>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</si>
  <si>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</si>
  <si>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</si>
  <si>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</si>
  <si>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</si>
  <si>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</si>
  <si>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</si>
  <si>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</si>
  <si>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</si>
  <si>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</si>
  <si>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</si>
  <si>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</si>
  <si>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</si>
  <si>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</si>
  <si>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</si>
  <si>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</si>
  <si>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</si>
  <si>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</si>
  <si>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</si>
  <si>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</si>
  <si>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</si>
  <si>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</si>
  <si>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</si>
  <si>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</si>
  <si>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</si>
  <si>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</si>
  <si>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</si>
  <si>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</si>
  <si>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</si>
  <si>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</si>
  <si>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</si>
  <si>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</si>
  <si>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</si>
  <si>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</si>
  <si>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</si>
  <si>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</si>
  <si>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</si>
  <si>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</si>
  <si>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</si>
  <si>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</si>
  <si>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</si>
  <si>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</si>
  <si>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</si>
  <si>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</si>
  <si>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</si>
  <si>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</si>
  <si>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</si>
  <si>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</si>
  <si>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</si>
  <si>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</si>
  <si>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</si>
  <si>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</si>
  <si>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</si>
  <si>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</si>
  <si>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</si>
  <si>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</si>
  <si>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</si>
  <si>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</si>
  <si>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</si>
  <si>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</si>
  <si>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</si>
  <si>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</si>
  <si>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</si>
  <si>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</si>
  <si>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</si>
  <si>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</si>
  <si>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</si>
  <si>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</si>
  <si>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</si>
  <si>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</si>
  <si>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</si>
  <si>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</si>
  <si>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</si>
  <si>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</si>
  <si>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</si>
  <si>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</si>
  <si>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</si>
  <si>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</si>
  <si>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</si>
  <si>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</si>
  <si>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</si>
  <si>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</si>
  <si>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</si>
  <si>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</si>
  <si>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</si>
  <si>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</si>
  <si>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</si>
  <si>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</si>
  <si>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</si>
  <si>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</si>
  <si>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</si>
  <si>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</si>
  <si>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</si>
  <si>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</si>
  <si>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</si>
  <si>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</si>
  <si>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</si>
  <si>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</si>
  <si>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</si>
  <si>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</si>
  <si>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</si>
  <si>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</si>
  <si>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</si>
  <si>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</si>
  <si>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</si>
  <si>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</si>
  <si>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</si>
  <si>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</si>
  <si>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</si>
  <si>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</si>
  <si>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</si>
  <si>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</si>
  <si>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</si>
  <si>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</si>
  <si>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</si>
  <si>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</si>
  <si>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</si>
  <si>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</si>
  <si>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</si>
  <si>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</si>
  <si>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</si>
  <si>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</si>
  <si>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</si>
  <si>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</si>
  <si>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</si>
  <si>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</si>
  <si>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</si>
  <si>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</si>
  <si>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</si>
  <si>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</si>
  <si>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</si>
  <si>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</si>
  <si>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</si>
  <si>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</si>
  <si>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</si>
  <si>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</si>
  <si>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</si>
  <si>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</si>
  <si>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</si>
  <si>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</si>
  <si>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</si>
  <si>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</si>
  <si>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</si>
  <si>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</si>
  <si>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</si>
  <si>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</si>
  <si>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</si>
  <si>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</si>
  <si>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</si>
  <si>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</si>
  <si>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</si>
  <si>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</si>
  <si>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</si>
  <si>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</si>
  <si>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</si>
  <si>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</si>
  <si>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</si>
  <si>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</si>
  <si>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</si>
  <si>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</si>
  <si>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</si>
  <si>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</si>
  <si>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</si>
  <si>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</si>
  <si>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</si>
  <si>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</si>
  <si>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</si>
  <si>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</si>
  <si>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</si>
  <si>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</si>
  <si>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</si>
  <si>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</si>
  <si>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</si>
  <si>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</si>
  <si>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</si>
  <si>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</si>
  <si>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</si>
  <si>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</si>
  <si>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</si>
  <si>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</si>
  <si>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</si>
  <si>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</si>
  <si>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</si>
  <si>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</si>
  <si>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</si>
  <si>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</si>
  <si>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</si>
  <si>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</si>
  <si>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</si>
  <si>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</si>
  <si>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</si>
  <si>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</si>
  <si>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</si>
  <si>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</si>
  <si>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</si>
  <si>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</si>
  <si>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</si>
  <si>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</si>
  <si>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</si>
  <si>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</si>
  <si>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</si>
  <si>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</si>
  <si>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</si>
  <si>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</si>
  <si>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</si>
  <si>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</si>
  <si>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</si>
  <si>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</si>
  <si>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</si>
  <si>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</si>
  <si>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</si>
  <si>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</si>
  <si>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</si>
  <si>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</si>
  <si>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</si>
  <si>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</si>
  <si>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</si>
  <si>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</si>
  <si>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</si>
  <si>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</si>
  <si>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</si>
  <si>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</si>
  <si>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</si>
  <si>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</si>
  <si>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</si>
  <si>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</si>
  <si>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</si>
  <si>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</si>
  <si>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</si>
  <si>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</si>
  <si>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</si>
  <si>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</si>
  <si>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</si>
  <si>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</si>
  <si>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</si>
  <si>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</si>
  <si>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</si>
  <si>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</si>
  <si>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</si>
  <si>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</si>
  <si>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</si>
  <si>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</si>
  <si>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</si>
  <si>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</si>
  <si>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</si>
  <si>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</si>
  <si>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</si>
  <si>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</si>
  <si>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</si>
  <si>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</si>
  <si>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</si>
  <si>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</si>
  <si>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</si>
  <si>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</si>
  <si>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</si>
  <si>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</si>
  <si>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</si>
  <si>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</si>
  <si>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</si>
  <si>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</si>
  <si>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</si>
  <si>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</si>
  <si>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</si>
  <si>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</si>
  <si>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</si>
  <si>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</si>
  <si>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</si>
  <si>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</si>
  <si>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</si>
  <si>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</si>
  <si>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</si>
  <si>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</si>
  <si>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</si>
  <si>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</si>
  <si>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</si>
  <si>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</si>
  <si>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</si>
  <si>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</si>
  <si>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</si>
  <si>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</si>
  <si>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</si>
  <si>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</si>
  <si>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</si>
  <si>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</si>
  <si>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</si>
  <si>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</si>
  <si>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</si>
  <si>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</si>
  <si>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</si>
  <si>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</si>
  <si>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</si>
  <si>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</si>
  <si>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</si>
  <si>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</si>
  <si>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</si>
  <si>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</si>
  <si>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</si>
  <si>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</si>
  <si>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</si>
  <si>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</si>
  <si>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</si>
  <si>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</si>
  <si>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</si>
  <si>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</si>
  <si>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</si>
  <si>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</si>
  <si>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</si>
  <si>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</si>
  <si>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</si>
  <si>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</si>
  <si>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</si>
  <si>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</si>
  <si>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</si>
  <si>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</si>
  <si>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</si>
  <si>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</si>
  <si>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</si>
  <si>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</si>
  <si>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</si>
  <si>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</si>
  <si>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</si>
  <si>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</si>
  <si>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</si>
  <si>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</si>
  <si>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</si>
  <si>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</si>
  <si>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</si>
  <si>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</si>
  <si>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</si>
  <si>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</si>
  <si>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</si>
  <si>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</si>
  <si>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</si>
  <si>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</si>
  <si>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</si>
  <si>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</si>
  <si>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</si>
  <si>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</si>
  <si>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</si>
  <si>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</si>
  <si>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</si>
  <si>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</si>
  <si>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</si>
  <si>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</si>
  <si>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</si>
  <si>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</si>
  <si>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</si>
  <si>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</si>
  <si>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</si>
  <si>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</si>
  <si>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</si>
  <si>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</si>
  <si>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</si>
  <si>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</si>
  <si>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</si>
  <si>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</si>
  <si>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</si>
  <si>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</si>
  <si>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</si>
  <si>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</si>
  <si>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</si>
  <si>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</si>
  <si>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</si>
  <si>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</si>
  <si>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</si>
  <si>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</si>
  <si>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</si>
  <si>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</si>
  <si>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</si>
  <si>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</si>
  <si>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</si>
  <si>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</si>
  <si>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</si>
  <si>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</si>
  <si>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</si>
  <si>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</si>
  <si>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</si>
  <si>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</si>
  <si>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</si>
  <si>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</si>
  <si>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</si>
  <si>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</si>
  <si>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</si>
  <si>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</si>
  <si>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</si>
  <si>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</si>
  <si>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</si>
  <si>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</si>
  <si>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</si>
  <si>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</si>
  <si>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</si>
  <si>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</si>
  <si>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</si>
  <si>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</si>
  <si>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</si>
  <si>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</si>
  <si>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</si>
  <si>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</si>
  <si>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</si>
  <si>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</si>
  <si>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</si>
  <si>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</si>
  <si>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</si>
  <si>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</si>
  <si>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</si>
  <si>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</si>
  <si>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</si>
  <si>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</si>
  <si>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</si>
  <si>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</si>
  <si>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</si>
  <si>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</si>
  <si>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</si>
  <si>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</si>
  <si>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</si>
  <si>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</si>
  <si>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</si>
  <si>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</si>
  <si>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</si>
  <si>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</si>
  <si>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</si>
  <si>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</si>
  <si>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</si>
  <si>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</si>
  <si>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</si>
  <si>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</si>
  <si>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</si>
  <si>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</si>
  <si>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</si>
  <si>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</si>
  <si>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</si>
  <si>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</si>
  <si>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</si>
  <si>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</si>
  <si>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</si>
  <si>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</si>
  <si>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</si>
  <si>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</si>
  <si>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</si>
  <si>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</si>
  <si>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</si>
  <si>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</si>
  <si>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</si>
  <si>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</si>
  <si>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</si>
  <si>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</si>
  <si>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</si>
  <si>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</si>
  <si>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</si>
  <si>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</si>
  <si>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</si>
  <si>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</si>
  <si>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</si>
  <si>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</si>
  <si>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</si>
  <si>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</si>
  <si>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</si>
  <si>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</si>
  <si>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</si>
  <si>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</si>
  <si>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</si>
  <si>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</si>
  <si>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</si>
  <si>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</si>
  <si>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</si>
  <si>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</si>
  <si>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</si>
  <si>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</si>
  <si>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</si>
  <si>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</si>
  <si>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</si>
  <si>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</si>
  <si>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</si>
  <si>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</si>
  <si>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</si>
  <si>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</si>
  <si>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</si>
  <si>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</si>
  <si>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</si>
  <si>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</si>
  <si>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</si>
  <si>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</si>
  <si>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</si>
  <si>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</si>
  <si>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</si>
  <si>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</si>
  <si>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</si>
  <si>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</si>
  <si>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</si>
  <si>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</si>
  <si>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</si>
  <si>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</si>
  <si>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</si>
  <si>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</si>
  <si>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</si>
  <si>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</si>
  <si>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</si>
  <si>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</si>
  <si>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</si>
  <si>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</si>
  <si>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</si>
  <si>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</si>
  <si>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</si>
  <si>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</si>
  <si>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</si>
  <si>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</si>
  <si>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</si>
  <si>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</si>
  <si>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</si>
  <si>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</si>
  <si>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</si>
  <si>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</si>
  <si>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</si>
  <si>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</si>
  <si>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</si>
  <si>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</si>
  <si>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</si>
  <si>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</si>
  <si>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</si>
  <si>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</si>
  <si>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</si>
  <si>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</si>
  <si>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</si>
  <si>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</si>
  <si>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</si>
  <si>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</si>
  <si>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</si>
  <si>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</si>
  <si>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</si>
  <si>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</si>
  <si>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</si>
  <si>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</si>
  <si>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</si>
  <si>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</si>
  <si>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</si>
  <si>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</si>
  <si>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</si>
  <si>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</si>
  <si>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</si>
  <si>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</si>
  <si>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</si>
  <si>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</si>
  <si>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</si>
  <si>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</si>
  <si>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</si>
  <si>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</si>
  <si>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</si>
  <si>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</si>
  <si>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</si>
  <si>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</si>
  <si>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</si>
  <si>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</si>
  <si>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</si>
  <si>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</si>
  <si>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</si>
  <si>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</si>
  <si>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</si>
  <si>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</si>
  <si>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</si>
  <si>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</si>
  <si>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</si>
  <si>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</si>
  <si>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</si>
  <si>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</si>
  <si>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</si>
  <si>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</si>
  <si>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</si>
  <si>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</si>
  <si>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</si>
  <si>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</si>
  <si>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</si>
  <si>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</si>
  <si>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</si>
  <si>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</si>
  <si>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</si>
  <si>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</si>
  <si>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</si>
  <si>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</si>
  <si>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</si>
  <si>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</si>
  <si>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</si>
  <si>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</si>
  <si>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</si>
  <si>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</si>
  <si>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</si>
  <si>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</si>
  <si>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</si>
  <si>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</si>
  <si>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</si>
  <si>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</si>
  <si>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</si>
  <si>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</si>
  <si>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</si>
  <si>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</si>
  <si>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</si>
  <si>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</si>
  <si>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</si>
  <si>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</si>
  <si>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</si>
  <si>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</si>
  <si>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</si>
  <si>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</si>
  <si>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</si>
  <si>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</si>
  <si>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</si>
  <si>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</si>
  <si>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</si>
  <si>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</si>
  <si>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</si>
  <si>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</si>
  <si>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</si>
  <si>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</si>
  <si>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</si>
  <si>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</si>
  <si>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</si>
  <si>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</si>
  <si>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</si>
  <si>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</si>
  <si>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</si>
  <si>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</si>
  <si>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</si>
  <si>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</si>
  <si>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</si>
  <si>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</si>
  <si>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</si>
  <si>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</si>
  <si>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</si>
  <si>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</si>
  <si>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</si>
  <si>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</si>
  <si>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</si>
  <si>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</si>
  <si>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</si>
  <si>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</si>
  <si>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</si>
  <si>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</si>
  <si>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</si>
  <si>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</si>
  <si>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</si>
  <si>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</si>
  <si>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</si>
  <si>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</si>
  <si>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</si>
  <si>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</si>
  <si>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</si>
  <si>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</si>
  <si>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</si>
  <si>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</si>
  <si>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</si>
  <si>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</si>
  <si>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</si>
  <si>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</si>
  <si>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</si>
  <si>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</si>
  <si>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</si>
  <si>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</si>
  <si>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</si>
  <si>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</si>
  <si>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</si>
  <si>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</si>
  <si>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</si>
  <si>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</si>
  <si>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</si>
  <si>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</si>
  <si>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</si>
  <si>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</si>
  <si>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</si>
  <si>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</si>
  <si>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</si>
  <si>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</si>
  <si>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</si>
  <si>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</si>
  <si>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</si>
  <si>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</si>
  <si>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</si>
  <si>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</si>
  <si>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</si>
  <si>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</si>
  <si>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</si>
  <si>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</si>
  <si>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</si>
  <si>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</si>
  <si>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</si>
  <si>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</si>
  <si>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</si>
  <si>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</si>
  <si>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</si>
  <si>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</si>
  <si>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</si>
  <si>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</si>
  <si>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</si>
  <si>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</si>
  <si>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</si>
  <si>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</si>
  <si>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</si>
  <si>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</si>
  <si>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</si>
  <si>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</si>
  <si>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</si>
  <si>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</si>
  <si>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</si>
  <si>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</si>
  <si>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</si>
  <si>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</si>
  <si>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</si>
  <si>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</si>
  <si>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</si>
  <si>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</si>
  <si>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</si>
  <si>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</si>
  <si>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</si>
  <si>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</si>
  <si>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</si>
  <si>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</si>
  <si>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</si>
  <si>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</si>
  <si>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</si>
  <si>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</si>
  <si>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</si>
  <si>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</si>
  <si>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</si>
  <si>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</si>
  <si>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</si>
  <si>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</si>
  <si>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</si>
  <si>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</si>
  <si>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</si>
  <si>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</si>
  <si>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</si>
  <si>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</si>
  <si>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</si>
  <si>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</si>
  <si>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</si>
  <si>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</si>
  <si>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</si>
  <si>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</si>
  <si>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</si>
  <si>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</si>
  <si>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</si>
  <si>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</si>
  <si>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</si>
  <si>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</si>
  <si>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</si>
  <si>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</si>
  <si>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</si>
  <si>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</si>
  <si>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</si>
  <si>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</si>
  <si>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</si>
  <si>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</si>
  <si>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I_ ТП 20.1.1.1.1</t>
  </si>
  <si>
    <t>I_ ТП 20.1.1.1.2.</t>
  </si>
  <si>
    <t>I_ТП 20.1.1.1.3</t>
  </si>
  <si>
    <t>1.2.1.2.1</t>
  </si>
  <si>
    <t>ГУП "РЭС"РБ</t>
  </si>
  <si>
    <t>Внесена корректировка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</si>
  <si>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</si>
  <si>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</si>
  <si>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</si>
  <si>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</si>
  <si>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</si>
  <si>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</si>
  <si>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</si>
  <si>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</si>
  <si>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</si>
  <si>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</si>
  <si>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</si>
  <si>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</si>
  <si>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</si>
  <si>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</si>
  <si>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</si>
  <si>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</si>
  <si>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</si>
  <si>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</si>
  <si>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</si>
  <si>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</si>
  <si>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</si>
  <si>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</si>
  <si>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</si>
  <si>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</si>
  <si>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</si>
  <si>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</si>
  <si>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</si>
  <si>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</si>
  <si>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</si>
  <si>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</si>
  <si>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</si>
  <si>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</si>
  <si>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</si>
  <si>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</si>
  <si>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</si>
  <si>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</si>
  <si>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</si>
  <si>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</si>
  <si>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</si>
  <si>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</si>
  <si>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</si>
  <si>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Ввод объектов инвестиционной деятельности (мощностей)  в эксплуатацию в год 2022г.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</si>
  <si>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</si>
  <si>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</si>
  <si>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</si>
  <si>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</si>
  <si>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</si>
  <si>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</si>
  <si>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</si>
  <si>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</si>
  <si>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</si>
  <si>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</si>
  <si>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</si>
  <si>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</si>
  <si>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</si>
  <si>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</si>
  <si>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</si>
  <si>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</si>
  <si>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</si>
  <si>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</si>
  <si>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</si>
  <si>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</si>
  <si>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</si>
  <si>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</si>
  <si>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</si>
  <si>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</si>
  <si>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</si>
  <si>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Установка приборов учета   410шт.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</si>
  <si>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</si>
  <si>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</si>
  <si>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</si>
  <si>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</si>
  <si>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</si>
  <si>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</si>
  <si>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</si>
  <si>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</si>
  <si>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</si>
  <si>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</si>
  <si>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</si>
  <si>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</si>
  <si>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</si>
  <si>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</si>
  <si>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</si>
  <si>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</si>
  <si>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</si>
  <si>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</si>
  <si>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</si>
  <si>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</si>
  <si>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</si>
  <si>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</si>
  <si>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</si>
  <si>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</si>
  <si>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</si>
  <si>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</si>
  <si>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</si>
  <si>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</si>
  <si>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1.6.2</t>
  </si>
  <si>
    <t>1.6.3</t>
  </si>
  <si>
    <t>1.6.4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</si>
  <si>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</si>
  <si>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</si>
  <si>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</si>
  <si>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</si>
  <si>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</si>
  <si>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</si>
  <si>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</si>
  <si>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</si>
  <si>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</si>
  <si>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</si>
  <si>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</si>
  <si>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</si>
  <si>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</si>
  <si>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</si>
  <si>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 xml:space="preserve">Продление сроков ввода 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</si>
  <si>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</si>
  <si>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</si>
  <si>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</si>
  <si>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</si>
  <si>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</si>
  <si>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</si>
  <si>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1.4.3</t>
  </si>
  <si>
    <t>1.4.5</t>
  </si>
  <si>
    <t>Покупка УАЗ-390995  -2шт</t>
  </si>
  <si>
    <t>L_ 20240422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</si>
  <si>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</si>
  <si>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</si>
  <si>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</si>
  <si>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</si>
  <si>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</si>
  <si>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</si>
  <si>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</si>
  <si>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</si>
  <si>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</si>
  <si>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</si>
  <si>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</si>
  <si>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</si>
  <si>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</si>
  <si>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</si>
  <si>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</si>
  <si>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</si>
  <si>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</si>
  <si>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</si>
  <si>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</si>
  <si>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</si>
  <si>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</si>
  <si>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</si>
  <si>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Мероприятие выполнено</t>
  </si>
  <si>
    <t>Уменьшение протяженности по фактическому выполнению</t>
  </si>
  <si>
    <t>Реконструкция РП,ТП.</t>
  </si>
  <si>
    <t>L_ 202201225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</si>
  <si>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</si>
  <si>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</si>
  <si>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</si>
  <si>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</si>
  <si>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Реконструкция КТП-100кВ в н.п. Алкино на КТП-400 кВа с ТМГ-400кВа (3шт) изм (900кВа)</t>
  </si>
  <si>
    <t>K_ 20220114_Ц_8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</si>
  <si>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</si>
  <si>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</si>
  <si>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</si>
  <si>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</si>
  <si>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Реконструкция ТП-0053 г. Благовещенск, ул. Сосновая 2КТПН-400кВа</t>
  </si>
  <si>
    <t>K_ 20220114_Ц_11</t>
  </si>
  <si>
    <t>Мероприятие перенесено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</si>
  <si>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</si>
  <si>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</si>
  <si>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</si>
  <si>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</si>
  <si>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</si>
  <si>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</si>
  <si>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</si>
  <si>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</si>
  <si>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</si>
  <si>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</si>
  <si>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Реконструкция 3КЛ- 6кВ МФК Урал</t>
  </si>
  <si>
    <t>L_ 20220220</t>
  </si>
  <si>
    <t>Реконструкция ВЛ-10кВ «Авзян-Исмакаево» ф. 11-24 (изм. 0)</t>
  </si>
  <si>
    <t>K_ 20220213_Ц_1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</si>
  <si>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</si>
  <si>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</si>
  <si>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</si>
  <si>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</si>
  <si>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</si>
  <si>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</si>
  <si>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</si>
  <si>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</si>
  <si>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</si>
  <si>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</si>
  <si>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</si>
  <si>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</si>
  <si>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</si>
  <si>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</si>
  <si>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</si>
  <si>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</si>
  <si>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1.2.2.1.1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</si>
  <si>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</si>
  <si>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</si>
  <si>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</si>
  <si>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</si>
  <si>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</si>
  <si>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</si>
  <si>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</si>
  <si>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</si>
  <si>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</si>
  <si>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</si>
  <si>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Перенос мероприятий на 2024-2026гг.</t>
  </si>
  <si>
    <t>за IV квартал 2022г.</t>
  </si>
  <si>
    <t>Форма 15 Ввод объектов инвестиционной деятельности (мощностей)  в эксплуатацию</t>
  </si>
  <si>
    <t>1.2.1.1.33</t>
  </si>
  <si>
    <t xml:space="preserve">Реконструкция КТП-0520,1218 замена ТМ-250 на ТМГ-250 </t>
  </si>
  <si>
    <t>L_ 2022011320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</si>
</sst>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7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90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5" fontId="1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2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2" fillId="0" borderId="0"/>
    <xf numFmtId="164" fontId="52" fillId="0" borderId="0" applyFont="0" applyFill="0" applyBorder="0" applyAlignment="0" applyProtection="0"/>
    <xf numFmtId="0" fontId="3" fillId="0" borderId="0"/>
    <xf numFmtId="165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21" fillId="0" borderId="52" applyNumberFormat="0" applyFill="0" applyAlignment="0" applyProtection="0"/>
    <xf numFmtId="0" fontId="1" fillId="0" borderId="0"/>
    <xf numFmtId="0" fontId="15" fillId="7" borderId="50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0" fontId="15" fillId="7" borderId="50" applyNumberFormat="0" applyAlignment="0" applyProtection="0"/>
    <xf numFmtId="0" fontId="17" fillId="20" borderId="50" applyNumberFormat="0" applyAlignment="0" applyProtection="0"/>
    <xf numFmtId="0" fontId="13" fillId="23" borderId="53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5" fillId="7" borderId="50" applyNumberFormat="0" applyAlignment="0" applyProtection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31" fillId="0" borderId="0"/>
    <xf numFmtId="0" fontId="40" fillId="0" borderId="0"/>
    <xf numFmtId="0" fontId="12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0" fontId="13" fillId="23" borderId="53" applyNumberFormat="0" applyFont="0" applyAlignment="0" applyProtection="0"/>
    <xf numFmtId="0" fontId="17" fillId="20" borderId="50" applyNumberFormat="0" applyAlignment="0" applyProtection="0"/>
    <xf numFmtId="0" fontId="21" fillId="0" borderId="52" applyNumberFormat="0" applyFill="0" applyAlignment="0" applyProtection="0"/>
    <xf numFmtId="0" fontId="21" fillId="0" borderId="52" applyNumberFormat="0" applyFill="0" applyAlignment="0" applyProtection="0"/>
    <xf numFmtId="0" fontId="15" fillId="7" borderId="50" applyNumberFormat="0" applyAlignment="0" applyProtection="0"/>
    <xf numFmtId="0" fontId="13" fillId="23" borderId="53" applyNumberFormat="0" applyFont="0" applyAlignment="0" applyProtection="0"/>
    <xf numFmtId="0" fontId="16" fillId="20" borderId="51" applyNumberFormat="0" applyAlignment="0" applyProtection="0"/>
    <xf numFmtId="0" fontId="21" fillId="0" borderId="52" applyNumberFormat="0" applyFill="0" applyAlignment="0" applyProtection="0"/>
    <xf numFmtId="0" fontId="16" fillId="20" borderId="51" applyNumberFormat="0" applyAlignment="0" applyProtection="0"/>
    <xf numFmtId="0" fontId="13" fillId="23" borderId="8" applyNumberFormat="0" applyFont="0" applyAlignment="0" applyProtection="0"/>
    <xf numFmtId="0" fontId="16" fillId="20" borderId="51" applyNumberFormat="0" applyAlignment="0" applyProtection="0"/>
    <xf numFmtId="0" fontId="15" fillId="7" borderId="50" applyNumberFormat="0" applyAlignment="0" applyProtection="0"/>
    <xf numFmtId="0" fontId="16" fillId="20" borderId="51" applyNumberFormat="0" applyAlignment="0" applyProtection="0"/>
    <xf numFmtId="0" fontId="17" fillId="20" borderId="50" applyNumberFormat="0" applyAlignment="0" applyProtection="0"/>
    <xf numFmtId="0" fontId="17" fillId="20" borderId="50" applyNumberFormat="0" applyAlignment="0" applyProtection="0"/>
    <xf numFmtId="0" fontId="21" fillId="0" borderId="52" applyNumberFormat="0" applyFill="0" applyAlignment="0" applyProtection="0"/>
    <xf numFmtId="0" fontId="16" fillId="20" borderId="51" applyNumberFormat="0" applyAlignment="0" applyProtection="0"/>
    <xf numFmtId="0" fontId="17" fillId="20" borderId="50" applyNumberFormat="0" applyAlignment="0" applyProtection="0"/>
    <xf numFmtId="0" fontId="21" fillId="0" borderId="52" applyNumberFormat="0" applyFill="0" applyAlignment="0" applyProtection="0"/>
    <xf numFmtId="0" fontId="13" fillId="23" borderId="53" applyNumberFormat="0" applyFont="0" applyAlignment="0" applyProtection="0"/>
    <xf numFmtId="0" fontId="15" fillId="7" borderId="50" applyNumberFormat="0" applyAlignment="0" applyProtection="0"/>
    <xf numFmtId="0" fontId="13" fillId="23" borderId="53" applyNumberFormat="0" applyFont="0" applyAlignment="0" applyProtection="0"/>
    <xf numFmtId="0" fontId="13" fillId="23" borderId="53" applyNumberFormat="0" applyFont="0" applyAlignment="0" applyProtection="0"/>
    <xf numFmtId="0" fontId="21" fillId="0" borderId="52" applyNumberFormat="0" applyFill="0" applyAlignment="0" applyProtection="0"/>
    <xf numFmtId="0" fontId="13" fillId="23" borderId="53" applyNumberFormat="0" applyFont="0" applyAlignment="0" applyProtection="0"/>
    <xf numFmtId="0" fontId="17" fillId="20" borderId="50" applyNumberFormat="0" applyAlignment="0" applyProtection="0"/>
    <xf numFmtId="0" fontId="15" fillId="7" borderId="50" applyNumberFormat="0" applyAlignment="0" applyProtection="0"/>
    <xf numFmtId="0" fontId="17" fillId="20" borderId="50" applyNumberFormat="0" applyAlignment="0" applyProtection="0"/>
    <xf numFmtId="0" fontId="16" fillId="20" borderId="51" applyNumberFormat="0" applyAlignment="0" applyProtection="0"/>
    <xf numFmtId="0" fontId="13" fillId="23" borderId="53" applyNumberFormat="0" applyFont="0" applyAlignment="0" applyProtection="0"/>
    <xf numFmtId="0" fontId="21" fillId="0" borderId="52" applyNumberFormat="0" applyFill="0" applyAlignment="0" applyProtection="0"/>
    <xf numFmtId="0" fontId="17" fillId="20" borderId="50" applyNumberFormat="0" applyAlignment="0" applyProtection="0"/>
    <xf numFmtId="0" fontId="21" fillId="0" borderId="52" applyNumberFormat="0" applyFill="0" applyAlignment="0" applyProtection="0"/>
    <xf numFmtId="0" fontId="16" fillId="20" borderId="51" applyNumberFormat="0" applyAlignment="0" applyProtection="0"/>
    <xf numFmtId="0" fontId="17" fillId="20" borderId="50" applyNumberFormat="0" applyAlignment="0" applyProtection="0"/>
    <xf numFmtId="0" fontId="15" fillId="7" borderId="50" applyNumberFormat="0" applyAlignment="0" applyProtection="0"/>
    <xf numFmtId="0" fontId="21" fillId="0" borderId="52" applyNumberFormat="0" applyFill="0" applyAlignment="0" applyProtection="0"/>
    <xf numFmtId="0" fontId="16" fillId="20" borderId="51" applyNumberFormat="0" applyAlignment="0" applyProtection="0"/>
    <xf numFmtId="0" fontId="15" fillId="7" borderId="50" applyNumberFormat="0" applyAlignment="0" applyProtection="0"/>
    <xf numFmtId="0" fontId="17" fillId="20" borderId="50" applyNumberFormat="0" applyAlignment="0" applyProtection="0"/>
    <xf numFmtId="0" fontId="16" fillId="20" borderId="51" applyNumberFormat="0" applyAlignment="0" applyProtection="0"/>
    <xf numFmtId="0" fontId="16" fillId="20" borderId="51" applyNumberFormat="0" applyAlignment="0" applyProtection="0"/>
    <xf numFmtId="0" fontId="13" fillId="23" borderId="53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0" fontId="15" fillId="7" borderId="50" applyNumberFormat="0" applyAlignment="0" applyProtection="0"/>
    <xf numFmtId="0" fontId="15" fillId="7" borderId="50" applyNumberFormat="0" applyAlignment="0" applyProtection="0"/>
    <xf numFmtId="0" fontId="16" fillId="20" borderId="51" applyNumberFormat="0" applyAlignment="0" applyProtection="0"/>
    <xf numFmtId="0" fontId="17" fillId="20" borderId="50" applyNumberFormat="0" applyAlignment="0" applyProtection="0"/>
    <xf numFmtId="0" fontId="21" fillId="0" borderId="52" applyNumberFormat="0" applyFill="0" applyAlignment="0" applyProtection="0"/>
    <xf numFmtId="0" fontId="13" fillId="23" borderId="53" applyNumberFormat="0" applyFont="0" applyAlignment="0" applyProtection="0"/>
    <xf numFmtId="0" fontId="15" fillId="7" borderId="50" applyNumberFormat="0" applyAlignment="0" applyProtection="0"/>
    <xf numFmtId="0" fontId="17" fillId="20" borderId="50" applyNumberFormat="0" applyAlignment="0" applyProtection="0"/>
    <xf numFmtId="0" fontId="15" fillId="7" borderId="50" applyNumberFormat="0" applyAlignment="0" applyProtection="0"/>
    <xf numFmtId="0" fontId="21" fillId="0" borderId="52" applyNumberFormat="0" applyFill="0" applyAlignment="0" applyProtection="0"/>
    <xf numFmtId="0" fontId="16" fillId="20" borderId="51" applyNumberFormat="0" applyAlignment="0" applyProtection="0"/>
    <xf numFmtId="0" fontId="16" fillId="20" borderId="51" applyNumberFormat="0" applyAlignment="0" applyProtection="0"/>
    <xf numFmtId="0" fontId="13" fillId="23" borderId="53" applyNumberFormat="0" applyFont="0" applyAlignment="0" applyProtection="0"/>
    <xf numFmtId="0" fontId="16" fillId="20" borderId="51" applyNumberFormat="0" applyAlignment="0" applyProtection="0"/>
    <xf numFmtId="0" fontId="21" fillId="0" borderId="52" applyNumberFormat="0" applyFill="0" applyAlignment="0" applyProtection="0"/>
    <xf numFmtId="0" fontId="16" fillId="20" borderId="51" applyNumberFormat="0" applyAlignment="0" applyProtection="0"/>
    <xf numFmtId="0" fontId="21" fillId="0" borderId="52" applyNumberFormat="0" applyFill="0" applyAlignment="0" applyProtection="0"/>
    <xf numFmtId="0" fontId="15" fillId="7" borderId="50" applyNumberFormat="0" applyAlignment="0" applyProtection="0"/>
    <xf numFmtId="0" fontId="15" fillId="7" borderId="50" applyNumberFormat="0" applyAlignment="0" applyProtection="0"/>
    <xf numFmtId="0" fontId="16" fillId="20" borderId="51" applyNumberFormat="0" applyAlignment="0" applyProtection="0"/>
    <xf numFmtId="0" fontId="17" fillId="20" borderId="50" applyNumberFormat="0" applyAlignment="0" applyProtection="0"/>
    <xf numFmtId="0" fontId="13" fillId="23" borderId="53" applyNumberFormat="0" applyFont="0" applyAlignment="0" applyProtection="0"/>
    <xf numFmtId="0" fontId="17" fillId="20" borderId="50" applyNumberFormat="0" applyAlignment="0" applyProtection="0"/>
    <xf numFmtId="0" fontId="21" fillId="0" borderId="52" applyNumberFormat="0" applyFill="0" applyAlignment="0" applyProtection="0"/>
    <xf numFmtId="0" fontId="17" fillId="20" borderId="50" applyNumberFormat="0" applyAlignment="0" applyProtection="0"/>
    <xf numFmtId="0" fontId="17" fillId="20" borderId="50" applyNumberFormat="0" applyAlignment="0" applyProtection="0"/>
    <xf numFmtId="0" fontId="13" fillId="23" borderId="53" applyNumberFormat="0" applyFont="0" applyAlignment="0" applyProtection="0"/>
    <xf numFmtId="0" fontId="15" fillId="7" borderId="50" applyNumberFormat="0" applyAlignment="0" applyProtection="0"/>
    <xf numFmtId="0" fontId="21" fillId="0" borderId="52" applyNumberFormat="0" applyFill="0" applyAlignment="0" applyProtection="0"/>
    <xf numFmtId="0" fontId="13" fillId="23" borderId="53" applyNumberFormat="0" applyFont="0" applyAlignment="0" applyProtection="0"/>
    <xf numFmtId="0" fontId="13" fillId="23" borderId="53" applyNumberFormat="0" applyFont="0" applyAlignment="0" applyProtection="0"/>
    <xf numFmtId="0" fontId="15" fillId="7" borderId="50" applyNumberFormat="0" applyAlignment="0" applyProtection="0"/>
    <xf numFmtId="0" fontId="16" fillId="20" borderId="51" applyNumberFormat="0" applyAlignment="0" applyProtection="0"/>
    <xf numFmtId="0" fontId="17" fillId="20" borderId="50" applyNumberFormat="0" applyAlignment="0" applyProtection="0"/>
    <xf numFmtId="0" fontId="21" fillId="0" borderId="52" applyNumberFormat="0" applyFill="0" applyAlignment="0" applyProtection="0"/>
    <xf numFmtId="0" fontId="13" fillId="23" borderId="53" applyNumberFormat="0" applyFont="0" applyAlignment="0" applyProtection="0"/>
    <xf numFmtId="0" fontId="17" fillId="20" borderId="50" applyNumberFormat="0" applyAlignment="0" applyProtection="0"/>
    <xf numFmtId="0" fontId="21" fillId="0" borderId="52" applyNumberFormat="0" applyFill="0" applyAlignment="0" applyProtection="0"/>
    <xf numFmtId="0" fontId="16" fillId="20" borderId="51" applyNumberFormat="0" applyAlignment="0" applyProtection="0"/>
    <xf numFmtId="0" fontId="15" fillId="7" borderId="50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</cellStyleXfs>
  <cellXfs count="421">
    <xf numFmtId="0" fontId="0" fillId="0" borderId="0" xfId="0"/>
    <xf numFmtId="0" fontId="12" fillId="0" borderId="0" xfId="0" applyFont="1"/>
    <xf numFmtId="0" fontId="12" fillId="0" borderId="0" xfId="37" applyAlignment="1">
      <alignment horizontal="right"/>
    </xf>
    <xf numFmtId="0" fontId="32" fillId="0" borderId="0" xfId="44" applyFont="1"/>
    <xf numFmtId="0" fontId="33" fillId="0" borderId="0" xfId="45" applyFont="1"/>
    <xf numFmtId="0" fontId="12" fillId="0" borderId="0" xfId="37"/>
    <xf numFmtId="0" fontId="12" fillId="0" borderId="0" xfId="37" applyAlignment="1">
      <alignment horizontal="center" vertical="center" wrapText="1"/>
    </xf>
    <xf numFmtId="0" fontId="12" fillId="0" borderId="0" xfId="37" applyAlignment="1">
      <alignment horizontal="left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0" xfId="37" applyBorder="1" applyAlignment="1">
      <alignment horizontal="center" vertical="center" wrapText="1"/>
    </xf>
    <xf numFmtId="0" fontId="35" fillId="0" borderId="10" xfId="44" applyFont="1" applyBorder="1" applyAlignment="1">
      <alignment horizontal="center"/>
    </xf>
    <xf numFmtId="0" fontId="12" fillId="0" borderId="0" xfId="107" applyFont="1"/>
    <xf numFmtId="0" fontId="30" fillId="0" borderId="0" xfId="36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Alignment="1">
      <alignment vertical="center" wrapText="1"/>
    </xf>
    <xf numFmtId="0" fontId="12" fillId="0" borderId="0" xfId="37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ill="1" applyBorder="1"/>
    <xf numFmtId="0" fontId="33" fillId="0" borderId="18" xfId="45" applyFont="1" applyBorder="1" applyAlignment="1">
      <alignment horizontal="center"/>
    </xf>
    <xf numFmtId="0" fontId="34" fillId="0" borderId="10" xfId="45" applyFont="1" applyBorder="1" applyAlignment="1">
      <alignment horizontal="center" vertical="center" textRotation="90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ill="1" applyAlignment="1">
      <alignment horizontal="center" vertical="center" wrapText="1"/>
    </xf>
    <xf numFmtId="0" fontId="12" fillId="24" borderId="0" xfId="57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Border="1" applyAlignment="1">
      <alignment horizontal="center" vertical="center" wrapText="1"/>
    </xf>
    <xf numFmtId="0" fontId="12" fillId="24" borderId="0" xfId="57" applyFill="1" applyAlignment="1">
      <alignment vertical="center"/>
    </xf>
    <xf numFmtId="49" fontId="49" fillId="0" borderId="25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vertical="center" wrapText="1"/>
    </xf>
    <xf numFmtId="0" fontId="49" fillId="0" borderId="27" xfId="57" applyFont="1" applyBorder="1" applyAlignment="1">
      <alignment horizontal="center" vertical="center"/>
    </xf>
    <xf numFmtId="0" fontId="49" fillId="0" borderId="36" xfId="57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165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0" fontId="12" fillId="0" borderId="10" xfId="57" applyBorder="1" applyAlignment="1">
      <alignment horizontal="left" vertical="center" indent="1"/>
    </xf>
    <xf numFmtId="0" fontId="49" fillId="0" borderId="30" xfId="57" applyFont="1" applyBorder="1" applyAlignment="1">
      <alignment horizontal="center" vertical="center"/>
    </xf>
    <xf numFmtId="0" fontId="49" fillId="0" borderId="24" xfId="57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5" fontId="12" fillId="0" borderId="10" xfId="624" applyNumberFormat="1" applyFont="1" applyFill="1" applyBorder="1" applyAlignment="1">
      <alignment horizontal="center" vertical="center"/>
    </xf>
    <xf numFmtId="0" fontId="12" fillId="0" borderId="10" xfId="57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indent="3"/>
    </xf>
    <xf numFmtId="0" fontId="12" fillId="0" borderId="10" xfId="57" applyBorder="1" applyAlignment="1">
      <alignment horizontal="left" vertical="center" wrapText="1" indent="3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wrapText="1" indent="5"/>
    </xf>
    <xf numFmtId="0" fontId="12" fillId="0" borderId="10" xfId="0" applyFont="1" applyBorder="1" applyAlignment="1">
      <alignment horizontal="left" vertical="center" wrapText="1" indent="7"/>
    </xf>
    <xf numFmtId="49" fontId="49" fillId="0" borderId="37" xfId="0" applyNumberFormat="1" applyFont="1" applyBorder="1" applyAlignment="1">
      <alignment horizontal="center" vertical="center"/>
    </xf>
    <xf numFmtId="0" fontId="12" fillId="0" borderId="11" xfId="57" applyBorder="1" applyAlignment="1">
      <alignment horizontal="left" vertical="center" indent="3"/>
    </xf>
    <xf numFmtId="0" fontId="49" fillId="0" borderId="38" xfId="57" applyFont="1" applyBorder="1" applyAlignment="1">
      <alignment horizontal="center" vertical="center"/>
    </xf>
    <xf numFmtId="0" fontId="49" fillId="0" borderId="15" xfId="57" applyFont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indent="3"/>
    </xf>
    <xf numFmtId="0" fontId="49" fillId="0" borderId="31" xfId="57" applyFont="1" applyBorder="1" applyAlignment="1">
      <alignment horizontal="center" vertical="center"/>
    </xf>
    <xf numFmtId="0" fontId="49" fillId="0" borderId="40" xfId="57" applyFont="1" applyBorder="1" applyAlignment="1">
      <alignment horizontal="center" vertical="center"/>
    </xf>
    <xf numFmtId="49" fontId="49" fillId="0" borderId="41" xfId="0" applyNumberFormat="1" applyFont="1" applyBorder="1" applyAlignment="1">
      <alignment horizontal="center" vertical="center"/>
    </xf>
    <xf numFmtId="0" fontId="49" fillId="0" borderId="42" xfId="57" applyFont="1" applyBorder="1" applyAlignment="1">
      <alignment horizontal="center" vertical="center"/>
    </xf>
    <xf numFmtId="0" fontId="49" fillId="0" borderId="21" xfId="57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3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5"/>
    </xf>
    <xf numFmtId="0" fontId="12" fillId="0" borderId="32" xfId="57" applyBorder="1" applyAlignment="1">
      <alignment horizontal="left" vertical="center" indent="5"/>
    </xf>
    <xf numFmtId="0" fontId="12" fillId="0" borderId="32" xfId="0" applyFont="1" applyBorder="1" applyAlignment="1">
      <alignment vertical="center" wrapText="1"/>
    </xf>
    <xf numFmtId="165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Border="1" applyAlignment="1">
      <alignment horizontal="center" vertical="center" wrapText="1"/>
    </xf>
    <xf numFmtId="49" fontId="54" fillId="0" borderId="39" xfId="57" applyNumberFormat="1" applyFont="1" applyBorder="1" applyAlignment="1">
      <alignment horizontal="center" vertical="center"/>
    </xf>
    <xf numFmtId="0" fontId="54" fillId="0" borderId="31" xfId="57" applyFont="1" applyBorder="1" applyAlignment="1">
      <alignment horizontal="center" vertical="center" wrapText="1"/>
    </xf>
    <xf numFmtId="0" fontId="54" fillId="0" borderId="40" xfId="57" applyFont="1" applyBorder="1" applyAlignment="1">
      <alignment horizontal="center" vertical="center" wrapText="1"/>
    </xf>
    <xf numFmtId="0" fontId="54" fillId="0" borderId="32" xfId="57" applyFont="1" applyBorder="1" applyAlignment="1">
      <alignment horizontal="center" vertical="center"/>
    </xf>
    <xf numFmtId="0" fontId="57" fillId="0" borderId="31" xfId="57" applyFont="1" applyBorder="1" applyAlignment="1">
      <alignment horizontal="center" vertical="center"/>
    </xf>
    <xf numFmtId="0" fontId="38" fillId="0" borderId="13" xfId="57" applyFont="1" applyBorder="1" applyAlignment="1">
      <alignment horizontal="center" vertical="center" wrapText="1"/>
    </xf>
    <xf numFmtId="165" fontId="12" fillId="0" borderId="13" xfId="57" applyNumberFormat="1" applyBorder="1" applyAlignment="1">
      <alignment horizontal="left" vertical="center" wrapText="1"/>
    </xf>
    <xf numFmtId="165" fontId="12" fillId="0" borderId="42" xfId="57" applyNumberForma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165" fontId="12" fillId="0" borderId="10" xfId="57" applyNumberFormat="1" applyBorder="1" applyAlignment="1">
      <alignment horizontal="left" vertical="center" wrapText="1"/>
    </xf>
    <xf numFmtId="165" fontId="12" fillId="0" borderId="30" xfId="57" applyNumberFormat="1" applyBorder="1" applyAlignment="1">
      <alignment horizontal="left" vertical="center" wrapText="1"/>
    </xf>
    <xf numFmtId="0" fontId="38" fillId="0" borderId="10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7"/>
    </xf>
    <xf numFmtId="165" fontId="12" fillId="0" borderId="10" xfId="57" applyNumberFormat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12" fillId="0" borderId="11" xfId="0" applyFont="1" applyBorder="1" applyAlignment="1">
      <alignment horizontal="left" vertical="center" wrapText="1" indent="1"/>
    </xf>
    <xf numFmtId="0" fontId="38" fillId="0" borderId="32" xfId="0" applyFont="1" applyBorder="1" applyAlignment="1">
      <alignment vertical="center"/>
    </xf>
    <xf numFmtId="165" fontId="12" fillId="0" borderId="11" xfId="57" applyNumberFormat="1" applyBorder="1" applyAlignment="1">
      <alignment horizontal="left" vertical="center" wrapText="1"/>
    </xf>
    <xf numFmtId="165" fontId="12" fillId="0" borderId="38" xfId="57" applyNumberFormat="1" applyBorder="1" applyAlignment="1">
      <alignment horizontal="left" vertical="center" wrapText="1"/>
    </xf>
    <xf numFmtId="0" fontId="49" fillId="0" borderId="27" xfId="57" applyFont="1" applyBorder="1" applyAlignment="1">
      <alignment horizontal="center" vertical="center" wrapText="1"/>
    </xf>
    <xf numFmtId="0" fontId="49" fillId="0" borderId="36" xfId="57" applyFont="1" applyBorder="1" applyAlignment="1">
      <alignment horizontal="center" vertical="center" wrapText="1"/>
    </xf>
    <xf numFmtId="0" fontId="12" fillId="0" borderId="13" xfId="57" applyBorder="1" applyAlignment="1">
      <alignment horizontal="center" vertical="center" wrapText="1"/>
    </xf>
    <xf numFmtId="0" fontId="12" fillId="0" borderId="26" xfId="57" applyBorder="1"/>
    <xf numFmtId="0" fontId="12" fillId="0" borderId="27" xfId="57" applyBorder="1"/>
    <xf numFmtId="49" fontId="49" fillId="0" borderId="29" xfId="57" applyNumberFormat="1" applyFont="1" applyBorder="1" applyAlignment="1">
      <alignment horizontal="center" vertical="center"/>
    </xf>
    <xf numFmtId="0" fontId="12" fillId="0" borderId="10" xfId="57" applyBorder="1" applyAlignment="1">
      <alignment horizontal="center" vertical="center" wrapText="1"/>
    </xf>
    <xf numFmtId="0" fontId="12" fillId="0" borderId="10" xfId="57" applyBorder="1"/>
    <xf numFmtId="0" fontId="12" fillId="0" borderId="30" xfId="57" applyBorder="1"/>
    <xf numFmtId="0" fontId="49" fillId="0" borderId="24" xfId="57" applyFont="1" applyBorder="1" applyAlignment="1">
      <alignment horizontal="center" vertical="center" wrapText="1"/>
    </xf>
    <xf numFmtId="49" fontId="49" fillId="0" borderId="39" xfId="57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wrapText="1" indent="3"/>
    </xf>
    <xf numFmtId="0" fontId="12" fillId="0" borderId="32" xfId="57" applyBorder="1" applyAlignment="1">
      <alignment horizontal="center" vertical="center" wrapText="1"/>
    </xf>
    <xf numFmtId="0" fontId="12" fillId="0" borderId="32" xfId="57" applyBorder="1"/>
    <xf numFmtId="0" fontId="12" fillId="0" borderId="31" xfId="57" applyBorder="1"/>
    <xf numFmtId="49" fontId="49" fillId="0" borderId="0" xfId="57" applyNumberFormat="1" applyFont="1" applyAlignment="1">
      <alignment horizontal="center" vertical="center"/>
    </xf>
    <xf numFmtId="0" fontId="12" fillId="0" borderId="0" xfId="57" applyAlignment="1">
      <alignment wrapText="1"/>
    </xf>
    <xf numFmtId="0" fontId="49" fillId="0" borderId="0" xfId="57" applyFont="1" applyAlignment="1">
      <alignment horizontal="center" vertical="center" wrapText="1"/>
    </xf>
    <xf numFmtId="0" fontId="12" fillId="0" borderId="0" xfId="57" applyAlignment="1">
      <alignment horizontal="center" vertical="center" wrapText="1"/>
    </xf>
    <xf numFmtId="0" fontId="12" fillId="0" borderId="0" xfId="57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24" borderId="0" xfId="37" applyFill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47" fillId="0" borderId="12" xfId="37" applyFont="1" applyBorder="1" applyAlignment="1">
      <alignment horizontal="center" vertical="center" wrapText="1"/>
    </xf>
    <xf numFmtId="0" fontId="38" fillId="0" borderId="0" xfId="37" applyFont="1" applyAlignment="1">
      <alignment wrapText="1"/>
    </xf>
    <xf numFmtId="0" fontId="38" fillId="0" borderId="0" xfId="37" applyFont="1" applyAlignment="1">
      <alignment horizontal="center"/>
    </xf>
    <xf numFmtId="0" fontId="60" fillId="0" borderId="0" xfId="37" applyFont="1" applyAlignment="1">
      <alignment horizontal="center"/>
    </xf>
    <xf numFmtId="0" fontId="38" fillId="24" borderId="0" xfId="37" applyFont="1" applyFill="1" applyAlignment="1">
      <alignment wrapText="1"/>
    </xf>
    <xf numFmtId="0" fontId="38" fillId="24" borderId="0" xfId="37" applyFont="1" applyFill="1" applyAlignment="1">
      <alignment horizontal="center"/>
    </xf>
    <xf numFmtId="0" fontId="38" fillId="24" borderId="0" xfId="0" applyFont="1" applyFill="1"/>
    <xf numFmtId="0" fontId="61" fillId="24" borderId="0" xfId="55" applyFont="1" applyFill="1" applyAlignment="1">
      <alignment vertical="center"/>
    </xf>
    <xf numFmtId="0" fontId="38" fillId="0" borderId="0" xfId="37" applyFont="1"/>
    <xf numFmtId="0" fontId="38" fillId="0" borderId="0" xfId="0" applyFont="1"/>
    <xf numFmtId="0" fontId="61" fillId="0" borderId="0" xfId="55" applyFont="1" applyAlignment="1">
      <alignment vertical="center"/>
    </xf>
    <xf numFmtId="0" fontId="12" fillId="0" borderId="0" xfId="46"/>
    <xf numFmtId="0" fontId="34" fillId="0" borderId="0" xfId="45" applyFont="1" applyAlignment="1">
      <alignment vertical="center"/>
    </xf>
    <xf numFmtId="0" fontId="34" fillId="0" borderId="10" xfId="45" applyFont="1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6" fontId="12" fillId="0" borderId="10" xfId="0" applyNumberFormat="1" applyFont="1" applyBorder="1" applyAlignment="1">
      <alignment horizontal="center" vertical="center" wrapText="1"/>
    </xf>
    <xf numFmtId="166" fontId="12" fillId="0" borderId="0" xfId="0" applyNumberFormat="1" applyFont="1" applyAlignment="1">
      <alignment horizontal="center" vertical="center" wrapText="1"/>
    </xf>
    <xf numFmtId="0" fontId="38" fillId="0" borderId="0" xfId="37" applyFont="1" applyAlignment="1">
      <alignment vertical="center"/>
    </xf>
    <xf numFmtId="0" fontId="35" fillId="24" borderId="10" xfId="45" applyFont="1" applyFill="1" applyBorder="1" applyAlignment="1">
      <alignment horizontal="center" vertical="center"/>
    </xf>
    <xf numFmtId="166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vertical="center" wrapText="1"/>
    </xf>
    <xf numFmtId="166" fontId="12" fillId="0" borderId="18" xfId="0" applyNumberFormat="1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Border="1" applyAlignment="1">
      <alignment vertical="center" wrapText="1"/>
    </xf>
    <xf numFmtId="0" fontId="49" fillId="0" borderId="10" xfId="57" applyFont="1" applyBorder="1" applyAlignment="1">
      <alignment horizontal="center" vertical="center" wrapText="1"/>
    </xf>
    <xf numFmtId="0" fontId="49" fillId="0" borderId="18" xfId="57" applyFont="1" applyBorder="1" applyAlignment="1">
      <alignment horizontal="center" vertical="center" wrapText="1"/>
    </xf>
    <xf numFmtId="49" fontId="51" fillId="0" borderId="11" xfId="57" applyNumberFormat="1" applyFont="1" applyBorder="1" applyAlignment="1">
      <alignment horizontal="center" vertical="center"/>
    </xf>
    <xf numFmtId="0" fontId="51" fillId="0" borderId="11" xfId="57" applyFont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30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38" xfId="0" applyFont="1" applyBorder="1"/>
    <xf numFmtId="0" fontId="12" fillId="0" borderId="26" xfId="0" applyFont="1" applyBorder="1"/>
    <xf numFmtId="0" fontId="12" fillId="0" borderId="32" xfId="0" applyFont="1" applyBorder="1"/>
    <xf numFmtId="0" fontId="12" fillId="0" borderId="31" xfId="0" applyFont="1" applyBorder="1"/>
    <xf numFmtId="0" fontId="12" fillId="0" borderId="13" xfId="0" applyFont="1" applyBorder="1"/>
    <xf numFmtId="0" fontId="12" fillId="0" borderId="42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49" fillId="0" borderId="15" xfId="57" applyNumberFormat="1" applyFont="1" applyBorder="1" applyAlignment="1">
      <alignment horizontal="left" vertical="center"/>
    </xf>
    <xf numFmtId="2" fontId="49" fillId="24" borderId="10" xfId="37" applyNumberFormat="1" applyFont="1" applyFill="1" applyBorder="1" applyAlignment="1">
      <alignment horizontal="center" vertical="center"/>
    </xf>
    <xf numFmtId="49" fontId="49" fillId="24" borderId="10" xfId="37" applyNumberFormat="1" applyFont="1" applyFill="1" applyBorder="1" applyAlignment="1">
      <alignment horizontal="center" vertical="center" wrapText="1"/>
    </xf>
    <xf numFmtId="4" fontId="67" fillId="24" borderId="10" xfId="45" applyNumberFormat="1" applyFont="1" applyFill="1" applyBorder="1" applyAlignment="1">
      <alignment horizontal="center" vertical="center"/>
    </xf>
    <xf numFmtId="4" fontId="49" fillId="24" borderId="10" xfId="37" applyNumberFormat="1" applyFont="1" applyFill="1" applyBorder="1" applyAlignment="1">
      <alignment horizontal="center" vertical="center"/>
    </xf>
    <xf numFmtId="4" fontId="49" fillId="24" borderId="10" xfId="45" applyNumberFormat="1" applyFont="1" applyFill="1" applyBorder="1" applyAlignment="1">
      <alignment horizontal="center" vertical="center"/>
    </xf>
    <xf numFmtId="0" fontId="49" fillId="24" borderId="0" xfId="37" applyFont="1" applyFill="1"/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49" fontId="69" fillId="24" borderId="10" xfId="55" applyNumberFormat="1" applyFont="1" applyFill="1" applyBorder="1" applyAlignment="1">
      <alignment horizontal="center" vertical="center"/>
    </xf>
    <xf numFmtId="49" fontId="69" fillId="24" borderId="10" xfId="37" applyNumberFormat="1" applyFont="1" applyFill="1" applyBorder="1" applyAlignment="1">
      <alignment horizontal="center" vertical="center" wrapText="1"/>
    </xf>
    <xf numFmtId="0" fontId="69" fillId="24" borderId="10" xfId="37" applyFont="1" applyFill="1" applyBorder="1" applyAlignment="1">
      <alignment horizontal="center" vertical="center"/>
    </xf>
    <xf numFmtId="0" fontId="69" fillId="24" borderId="10" xfId="37" applyFont="1" applyFill="1" applyBorder="1" applyAlignment="1">
      <alignment vertical="center"/>
    </xf>
    <xf numFmtId="0" fontId="70" fillId="24" borderId="10" xfId="37" applyFont="1" applyFill="1" applyBorder="1"/>
    <xf numFmtId="2" fontId="70" fillId="24" borderId="10" xfId="37" applyNumberFormat="1" applyFont="1" applyFill="1" applyBorder="1" applyAlignment="1">
      <alignment horizontal="center" vertical="center"/>
    </xf>
    <xf numFmtId="0" fontId="70" fillId="24" borderId="10" xfId="45" applyFont="1" applyFill="1" applyBorder="1" applyAlignment="1">
      <alignment horizontal="center" vertical="center"/>
    </xf>
    <xf numFmtId="4" fontId="70" fillId="24" borderId="10" xfId="45" applyNumberFormat="1" applyFont="1" applyFill="1" applyBorder="1" applyAlignment="1">
      <alignment horizontal="center" vertical="center"/>
    </xf>
    <xf numFmtId="0" fontId="70" fillId="24" borderId="0" xfId="37" applyFont="1" applyFill="1"/>
    <xf numFmtId="0" fontId="49" fillId="24" borderId="0" xfId="37" applyFont="1" applyFill="1" applyAlignment="1">
      <alignment horizontal="right"/>
    </xf>
    <xf numFmtId="0" fontId="49" fillId="24" borderId="0" xfId="37" applyFont="1" applyFill="1" applyAlignment="1">
      <alignment horizontal="right" vertical="center"/>
    </xf>
    <xf numFmtId="0" fontId="49" fillId="24" borderId="0" xfId="37" applyFont="1" applyFill="1" applyAlignment="1">
      <alignment vertical="center"/>
    </xf>
    <xf numFmtId="0" fontId="49" fillId="24" borderId="0" xfId="37" applyFont="1" applyFill="1" applyAlignment="1">
      <alignment horizontal="center"/>
    </xf>
    <xf numFmtId="0" fontId="49" fillId="24" borderId="21" xfId="46" applyFont="1" applyFill="1" applyBorder="1"/>
    <xf numFmtId="0" fontId="49" fillId="24" borderId="10" xfId="0" applyFont="1" applyFill="1" applyBorder="1" applyAlignment="1">
      <alignment horizontal="center" vertical="center" textRotation="90" wrapText="1"/>
    </xf>
    <xf numFmtId="0" fontId="67" fillId="24" borderId="10" xfId="45" applyFont="1" applyFill="1" applyBorder="1" applyAlignment="1">
      <alignment horizontal="center" vertical="center" textRotation="90" wrapText="1"/>
    </xf>
    <xf numFmtId="2" fontId="65" fillId="24" borderId="10" xfId="37" applyNumberFormat="1" applyFont="1" applyFill="1" applyBorder="1" applyAlignment="1">
      <alignment horizontal="center" vertical="center"/>
    </xf>
    <xf numFmtId="2" fontId="70" fillId="24" borderId="10" xfId="45" applyNumberFormat="1" applyFont="1" applyFill="1" applyBorder="1" applyAlignment="1">
      <alignment horizontal="center" vertical="center"/>
    </xf>
    <xf numFmtId="0" fontId="71" fillId="24" borderId="10" xfId="45" applyFont="1" applyFill="1" applyBorder="1" applyAlignment="1">
      <alignment horizontal="center" vertical="center"/>
    </xf>
    <xf numFmtId="0" fontId="70" fillId="24" borderId="48" xfId="37" applyFont="1" applyFill="1" applyBorder="1"/>
    <xf numFmtId="0" fontId="49" fillId="24" borderId="49" xfId="37" applyFont="1" applyFill="1" applyBorder="1"/>
    <xf numFmtId="0" fontId="66" fillId="24" borderId="0" xfId="37" applyFont="1" applyFill="1"/>
    <xf numFmtId="2" fontId="66" fillId="24" borderId="0" xfId="37" applyNumberFormat="1" applyFont="1" applyFill="1"/>
    <xf numFmtId="0" fontId="66" fillId="24" borderId="0" xfId="37" applyFont="1" applyFill="1" applyAlignment="1">
      <alignment horizontal="center"/>
    </xf>
    <xf numFmtId="2" fontId="66" fillId="24" borderId="0" xfId="37" applyNumberFormat="1" applyFont="1" applyFill="1" applyAlignment="1">
      <alignment horizontal="center"/>
    </xf>
    <xf numFmtId="2" fontId="66" fillId="24" borderId="0" xfId="55" applyNumberFormat="1" applyFont="1" applyFill="1" applyAlignment="1">
      <alignment horizontal="center" vertical="center"/>
    </xf>
    <xf numFmtId="0" fontId="66" fillId="24" borderId="10" xfId="0" applyFont="1" applyFill="1" applyBorder="1" applyAlignment="1">
      <alignment horizontal="center" vertical="center" textRotation="90" wrapText="1"/>
    </xf>
    <xf numFmtId="2" fontId="66" fillId="24" borderId="10" xfId="0" applyNumberFormat="1" applyFont="1" applyFill="1" applyBorder="1" applyAlignment="1">
      <alignment horizontal="center" vertical="center" textRotation="90" wrapText="1"/>
    </xf>
    <xf numFmtId="0" fontId="66" fillId="24" borderId="10" xfId="45" applyFont="1" applyFill="1" applyBorder="1" applyAlignment="1">
      <alignment horizontal="center" vertical="center" textRotation="90" wrapText="1"/>
    </xf>
    <xf numFmtId="2" fontId="72" fillId="24" borderId="10" xfId="37" applyNumberFormat="1" applyFont="1" applyFill="1" applyBorder="1" applyAlignment="1">
      <alignment horizontal="center" vertical="center"/>
    </xf>
    <xf numFmtId="49" fontId="68" fillId="24" borderId="10" xfId="804" applyNumberFormat="1" applyFont="1" applyFill="1" applyBorder="1" applyAlignment="1">
      <alignment horizontal="center" vertical="center" wrapText="1"/>
    </xf>
    <xf numFmtId="49" fontId="73" fillId="24" borderId="10" xfId="55" applyNumberFormat="1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0" fontId="73" fillId="24" borderId="10" xfId="37" applyFont="1" applyFill="1" applyBorder="1" applyAlignment="1">
      <alignment horizontal="center" vertical="center"/>
    </xf>
    <xf numFmtId="0" fontId="73" fillId="24" borderId="10" xfId="37" applyFont="1" applyFill="1" applyBorder="1" applyAlignment="1">
      <alignment vertical="center"/>
    </xf>
    <xf numFmtId="0" fontId="74" fillId="24" borderId="10" xfId="37" applyFont="1" applyFill="1" applyBorder="1" applyAlignment="1">
      <alignment horizontal="left" vertical="center"/>
    </xf>
    <xf numFmtId="0" fontId="74" fillId="24" borderId="10" xfId="37" applyFont="1" applyFill="1" applyBorder="1" applyAlignment="1">
      <alignment horizontal="center" vertical="center"/>
    </xf>
    <xf numFmtId="0" fontId="66" fillId="24" borderId="0" xfId="55" applyFont="1" applyFill="1" applyAlignment="1">
      <alignment horizontal="center" vertical="center"/>
    </xf>
    <xf numFmtId="49" fontId="74" fillId="24" borderId="10" xfId="55" applyNumberFormat="1" applyFont="1" applyFill="1" applyBorder="1" applyAlignment="1">
      <alignment horizontal="center" vertical="center"/>
    </xf>
    <xf numFmtId="2" fontId="76" fillId="24" borderId="10" xfId="37" applyNumberFormat="1" applyFont="1" applyFill="1" applyBorder="1" applyAlignment="1">
      <alignment horizontal="center" vertical="center"/>
    </xf>
    <xf numFmtId="169" fontId="66" fillId="24" borderId="10" xfId="805" applyNumberFormat="1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 wrapText="1"/>
    </xf>
    <xf numFmtId="0" fontId="74" fillId="24" borderId="10" xfId="55" applyFont="1" applyFill="1" applyBorder="1" applyAlignment="1">
      <alignment horizontal="center" vertical="center" wrapText="1"/>
    </xf>
    <xf numFmtId="0" fontId="67" fillId="24" borderId="10" xfId="45" applyFont="1" applyFill="1" applyBorder="1" applyAlignment="1">
      <alignment horizontal="center" vertical="center" wrapText="1"/>
    </xf>
    <xf numFmtId="169" fontId="49" fillId="24" borderId="10" xfId="45" applyNumberFormat="1" applyFont="1" applyFill="1" applyBorder="1" applyAlignment="1">
      <alignment horizontal="center" vertical="center"/>
    </xf>
    <xf numFmtId="0" fontId="67" fillId="24" borderId="10" xfId="45" applyFont="1" applyFill="1" applyBorder="1" applyAlignment="1">
      <alignment horizontal="center" vertical="center"/>
    </xf>
    <xf numFmtId="0" fontId="66" fillId="24" borderId="10" xfId="45" applyFont="1" applyFill="1" applyBorder="1" applyAlignment="1">
      <alignment horizontal="center" vertical="center"/>
    </xf>
    <xf numFmtId="166" fontId="66" fillId="24" borderId="10" xfId="37" applyNumberFormat="1" applyFont="1" applyFill="1" applyBorder="1" applyAlignment="1">
      <alignment horizontal="center" vertical="center"/>
    </xf>
    <xf numFmtId="2" fontId="70" fillId="24" borderId="10" xfId="45" applyNumberFormat="1" applyFont="1" applyFill="1" applyBorder="1" applyAlignment="1">
      <alignment horizontal="center" vertical="center" wrapText="1"/>
    </xf>
    <xf numFmtId="0" fontId="66" fillId="24" borderId="0" xfId="37" applyFont="1" applyFill="1" applyAlignment="1">
      <alignment horizontal="right"/>
    </xf>
    <xf numFmtId="49" fontId="49" fillId="24" borderId="10" xfId="55" applyNumberFormat="1" applyFont="1" applyFill="1" applyBorder="1" applyAlignment="1">
      <alignment horizontal="center" vertical="center"/>
    </xf>
    <xf numFmtId="0" fontId="49" fillId="24" borderId="10" xfId="37" applyFont="1" applyFill="1" applyBorder="1"/>
    <xf numFmtId="49" fontId="70" fillId="24" borderId="10" xfId="37" applyNumberFormat="1" applyFont="1" applyFill="1" applyBorder="1" applyAlignment="1">
      <alignment horizontal="center" vertical="center" wrapText="1"/>
    </xf>
    <xf numFmtId="49" fontId="70" fillId="24" borderId="10" xfId="55" applyNumberFormat="1" applyFont="1" applyFill="1" applyBorder="1" applyAlignment="1">
      <alignment horizontal="center" vertical="center"/>
    </xf>
    <xf numFmtId="2" fontId="66" fillId="24" borderId="10" xfId="37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49" fontId="72" fillId="24" borderId="10" xfId="37" applyNumberFormat="1" applyFont="1" applyFill="1" applyBorder="1" applyAlignment="1">
      <alignment horizontal="center" vertical="center" wrapText="1"/>
    </xf>
    <xf numFmtId="0" fontId="70" fillId="24" borderId="49" xfId="37" applyFont="1" applyFill="1" applyBorder="1"/>
    <xf numFmtId="2" fontId="66" fillId="24" borderId="10" xfId="45" applyNumberFormat="1" applyFont="1" applyFill="1" applyBorder="1" applyAlignment="1">
      <alignment horizontal="center" vertical="center"/>
    </xf>
    <xf numFmtId="2" fontId="67" fillId="24" borderId="10" xfId="45" applyNumberFormat="1" applyFont="1" applyFill="1" applyBorder="1" applyAlignment="1">
      <alignment horizontal="center" vertical="center"/>
    </xf>
    <xf numFmtId="49" fontId="69" fillId="24" borderId="10" xfId="804" applyNumberFormat="1" applyFont="1" applyFill="1" applyBorder="1" applyAlignment="1">
      <alignment horizontal="center" vertical="center" wrapText="1"/>
    </xf>
    <xf numFmtId="0" fontId="49" fillId="24" borderId="10" xfId="45" applyFont="1" applyFill="1" applyBorder="1" applyAlignment="1">
      <alignment horizontal="center" vertical="center"/>
    </xf>
    <xf numFmtId="49" fontId="68" fillId="24" borderId="10" xfId="37" applyNumberFormat="1" applyFont="1" applyFill="1" applyBorder="1" applyAlignment="1">
      <alignment horizontal="left" vertical="center" wrapText="1"/>
    </xf>
    <xf numFmtId="0" fontId="49" fillId="24" borderId="10" xfId="45" applyFont="1" applyFill="1" applyBorder="1" applyAlignment="1">
      <alignment horizontal="center" vertical="center" wrapText="1"/>
    </xf>
    <xf numFmtId="4" fontId="75" fillId="24" borderId="10" xfId="45" applyNumberFormat="1" applyFont="1" applyFill="1" applyBorder="1" applyAlignment="1">
      <alignment horizontal="center" vertical="center"/>
    </xf>
    <xf numFmtId="49" fontId="49" fillId="24" borderId="10" xfId="37" applyNumberFormat="1" applyFont="1" applyFill="1" applyBorder="1" applyAlignment="1">
      <alignment horizontal="left" vertical="center" wrapText="1"/>
    </xf>
    <xf numFmtId="49" fontId="66" fillId="24" borderId="54" xfId="37" applyNumberFormat="1" applyFont="1" applyFill="1" applyBorder="1" applyAlignment="1">
      <alignment horizontal="center" vertical="center" wrapText="1"/>
    </xf>
    <xf numFmtId="166" fontId="72" fillId="24" borderId="10" xfId="37" applyNumberFormat="1" applyFont="1" applyFill="1" applyBorder="1" applyAlignment="1">
      <alignment horizontal="center" vertical="center"/>
    </xf>
    <xf numFmtId="2" fontId="58" fillId="24" borderId="10" xfId="37" applyNumberFormat="1" applyFont="1" applyFill="1" applyBorder="1" applyAlignment="1">
      <alignment horizontal="center" vertical="center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12" fillId="24" borderId="10" xfId="0" applyFont="1" applyFill="1" applyBorder="1"/>
    <xf numFmtId="0" fontId="38" fillId="0" borderId="0" xfId="37" applyFont="1" applyAlignment="1">
      <alignment horizontal="center" wrapText="1"/>
    </xf>
    <xf numFmtId="0" fontId="38" fillId="0" borderId="0" xfId="0" applyFont="1" applyAlignment="1">
      <alignment horizontal="center"/>
    </xf>
    <xf numFmtId="0" fontId="12" fillId="0" borderId="10" xfId="37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24" borderId="10" xfId="0" applyFont="1" applyFill="1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38" fillId="0" borderId="0" xfId="37" applyFont="1" applyAlignment="1">
      <alignment horizontal="center"/>
    </xf>
    <xf numFmtId="0" fontId="12" fillId="24" borderId="11" xfId="37" applyFill="1" applyBorder="1" applyAlignment="1">
      <alignment horizontal="center" vertical="center" wrapText="1"/>
    </xf>
    <xf numFmtId="0" fontId="12" fillId="24" borderId="17" xfId="37" applyFill="1" applyBorder="1" applyAlignment="1">
      <alignment horizontal="center" vertical="center" wrapText="1"/>
    </xf>
    <xf numFmtId="0" fontId="12" fillId="24" borderId="13" xfId="37" applyFill="1" applyBorder="1" applyAlignment="1">
      <alignment horizontal="center" vertical="center" wrapText="1"/>
    </xf>
    <xf numFmtId="0" fontId="12" fillId="0" borderId="10" xfId="0" applyFont="1" applyBorder="1"/>
    <xf numFmtId="0" fontId="12" fillId="0" borderId="10" xfId="37" applyBorder="1" applyAlignment="1">
      <alignment horizontal="center" vertical="center" textRotation="90" wrapText="1"/>
    </xf>
    <xf numFmtId="0" fontId="12" fillId="0" borderId="12" xfId="37" applyBorder="1" applyAlignment="1">
      <alignment horizontal="center" vertical="center" wrapText="1"/>
    </xf>
    <xf numFmtId="0" fontId="12" fillId="0" borderId="24" xfId="37" applyBorder="1" applyAlignment="1">
      <alignment horizontal="center" vertical="center" wrapText="1"/>
    </xf>
    <xf numFmtId="0" fontId="12" fillId="0" borderId="18" xfId="37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12" fillId="0" borderId="17" xfId="37" applyBorder="1" applyAlignment="1">
      <alignment horizontal="center" vertical="center" wrapText="1"/>
    </xf>
    <xf numFmtId="0" fontId="12" fillId="0" borderId="13" xfId="37" applyBorder="1" applyAlignment="1">
      <alignment horizontal="center" vertical="center" wrapText="1"/>
    </xf>
    <xf numFmtId="0" fontId="12" fillId="0" borderId="0" xfId="280" applyAlignment="1">
      <alignment horizontal="left" vertical="center" wrapText="1"/>
    </xf>
    <xf numFmtId="0" fontId="12" fillId="24" borderId="16" xfId="37" applyFill="1" applyBorder="1" applyAlignment="1">
      <alignment horizontal="center" vertical="center" wrapText="1"/>
    </xf>
    <xf numFmtId="0" fontId="12" fillId="24" borderId="15" xfId="37" applyFill="1" applyBorder="1" applyAlignment="1">
      <alignment horizontal="center" vertical="center" wrapText="1"/>
    </xf>
    <xf numFmtId="0" fontId="12" fillId="24" borderId="20" xfId="37" applyFill="1" applyBorder="1" applyAlignment="1">
      <alignment horizontal="center" vertical="center" wrapText="1"/>
    </xf>
    <xf numFmtId="0" fontId="12" fillId="24" borderId="22" xfId="37" applyFill="1" applyBorder="1" applyAlignment="1">
      <alignment horizontal="center" vertical="center" wrapText="1"/>
    </xf>
    <xf numFmtId="0" fontId="12" fillId="24" borderId="0" xfId="37" applyFill="1" applyAlignment="1">
      <alignment horizontal="center" vertical="center" wrapText="1"/>
    </xf>
    <xf numFmtId="0" fontId="12" fillId="24" borderId="23" xfId="37" applyFill="1" applyBorder="1" applyAlignment="1">
      <alignment horizontal="center" vertical="center" wrapText="1"/>
    </xf>
    <xf numFmtId="0" fontId="12" fillId="24" borderId="12" xfId="37" applyFill="1" applyBorder="1" applyAlignment="1">
      <alignment horizontal="center" vertical="center" wrapText="1"/>
    </xf>
    <xf numFmtId="0" fontId="12" fillId="24" borderId="18" xfId="37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/>
    </xf>
    <xf numFmtId="0" fontId="12" fillId="24" borderId="21" xfId="37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12" fillId="0" borderId="0" xfId="46" applyAlignment="1">
      <alignment horizontal="center"/>
    </xf>
    <xf numFmtId="0" fontId="34" fillId="0" borderId="10" xfId="45" applyFont="1" applyBorder="1" applyAlignment="1">
      <alignment horizontal="center" vertical="center"/>
    </xf>
    <xf numFmtId="0" fontId="12" fillId="0" borderId="15" xfId="37" applyBorder="1" applyAlignment="1">
      <alignment horizontal="left" wrapText="1"/>
    </xf>
    <xf numFmtId="0" fontId="35" fillId="0" borderId="10" xfId="45" applyFont="1" applyBorder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0" borderId="21" xfId="46" applyBorder="1" applyAlignment="1">
      <alignment horizontal="center" wrapText="1"/>
    </xf>
    <xf numFmtId="0" fontId="12" fillId="0" borderId="10" xfId="37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 wrapText="1"/>
    </xf>
    <xf numFmtId="0" fontId="34" fillId="0" borderId="24" xfId="45" applyFont="1" applyBorder="1" applyAlignment="1">
      <alignment horizontal="center" vertical="center" wrapText="1"/>
    </xf>
    <xf numFmtId="0" fontId="34" fillId="0" borderId="18" xfId="45" applyFont="1" applyBorder="1" applyAlignment="1">
      <alignment horizontal="center" vertical="center" wrapText="1"/>
    </xf>
    <xf numFmtId="0" fontId="34" fillId="0" borderId="16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2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21" xfId="45" applyFont="1" applyBorder="1" applyAlignment="1">
      <alignment horizontal="center" vertical="center" wrapText="1"/>
    </xf>
    <xf numFmtId="0" fontId="34" fillId="0" borderId="19" xfId="45" applyFont="1" applyBorder="1" applyAlignment="1">
      <alignment horizontal="center" vertical="center" wrapText="1"/>
    </xf>
    <xf numFmtId="0" fontId="34" fillId="0" borderId="22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23" xfId="45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5" fillId="0" borderId="12" xfId="45" applyFont="1" applyBorder="1" applyAlignment="1">
      <alignment horizontal="center" vertical="center"/>
    </xf>
    <xf numFmtId="0" fontId="35" fillId="0" borderId="24" xfId="45" applyFont="1" applyBorder="1" applyAlignment="1">
      <alignment horizontal="center" vertic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36" fillId="0" borderId="10" xfId="55" applyFont="1" applyBorder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12" fillId="0" borderId="15" xfId="280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Border="1" applyAlignment="1">
      <alignment horizontal="center" vertical="center" wrapText="1"/>
    </xf>
    <xf numFmtId="0" fontId="56" fillId="0" borderId="10" xfId="57" applyFont="1" applyBorder="1" applyAlignment="1">
      <alignment horizontal="center" vertical="center" wrapText="1"/>
    </xf>
    <xf numFmtId="0" fontId="56" fillId="0" borderId="27" xfId="57" applyFont="1" applyBorder="1" applyAlignment="1">
      <alignment horizontal="center" vertical="center" wrapText="1"/>
    </xf>
    <xf numFmtId="0" fontId="56" fillId="0" borderId="30" xfId="57" applyFont="1" applyBorder="1" applyAlignment="1">
      <alignment horizontal="center" vertical="center" wrapText="1"/>
    </xf>
    <xf numFmtId="49" fontId="51" fillId="0" borderId="25" xfId="57" applyNumberFormat="1" applyFont="1" applyBorder="1" applyAlignment="1">
      <alignment horizontal="center" vertical="center" wrapText="1"/>
    </xf>
    <xf numFmtId="49" fontId="51" fillId="0" borderId="29" xfId="57" applyNumberFormat="1" applyFont="1" applyBorder="1" applyAlignment="1">
      <alignment horizontal="center" vertical="center" wrapText="1"/>
    </xf>
    <xf numFmtId="0" fontId="49" fillId="0" borderId="0" xfId="57" applyFont="1" applyAlignment="1">
      <alignment horizontal="left" vertical="top" wrapText="1"/>
    </xf>
    <xf numFmtId="0" fontId="56" fillId="0" borderId="45" xfId="57" applyFont="1" applyBorder="1" applyAlignment="1">
      <alignment horizontal="center" vertical="center" wrapText="1"/>
    </xf>
    <xf numFmtId="0" fontId="56" fillId="0" borderId="28" xfId="57" applyFont="1" applyBorder="1" applyAlignment="1">
      <alignment horizontal="center" vertical="center" wrapText="1"/>
    </xf>
    <xf numFmtId="0" fontId="56" fillId="0" borderId="46" xfId="57" applyFont="1" applyBorder="1" applyAlignment="1">
      <alignment horizontal="center" vertical="center" wrapText="1"/>
    </xf>
    <xf numFmtId="0" fontId="49" fillId="0" borderId="47" xfId="57" applyFont="1" applyBorder="1" applyAlignment="1">
      <alignment horizontal="center" vertical="center" wrapText="1"/>
    </xf>
    <xf numFmtId="0" fontId="49" fillId="0" borderId="42" xfId="57" applyFont="1" applyBorder="1" applyAlignment="1">
      <alignment horizontal="center" vertical="center" wrapText="1"/>
    </xf>
    <xf numFmtId="0" fontId="12" fillId="0" borderId="45" xfId="57" applyBorder="1" applyAlignment="1">
      <alignment horizontal="left" vertical="center" wrapText="1"/>
    </xf>
    <xf numFmtId="0" fontId="12" fillId="0" borderId="28" xfId="57" applyBorder="1" applyAlignment="1">
      <alignment horizontal="left" vertical="center" wrapText="1"/>
    </xf>
    <xf numFmtId="49" fontId="49" fillId="0" borderId="0" xfId="57" applyNumberFormat="1" applyFont="1" applyAlignment="1">
      <alignment horizontal="left" vertical="center"/>
    </xf>
    <xf numFmtId="49" fontId="55" fillId="0" borderId="33" xfId="57" applyNumberFormat="1" applyFont="1" applyBorder="1" applyAlignment="1">
      <alignment horizontal="center" vertical="center"/>
    </xf>
    <xf numFmtId="49" fontId="55" fillId="0" borderId="34" xfId="57" applyNumberFormat="1" applyFont="1" applyBorder="1" applyAlignment="1">
      <alignment horizontal="center" vertical="center"/>
    </xf>
    <xf numFmtId="49" fontId="55" fillId="0" borderId="35" xfId="57" applyNumberFormat="1" applyFont="1" applyBorder="1" applyAlignment="1">
      <alignment horizontal="center" vertical="center"/>
    </xf>
    <xf numFmtId="0" fontId="53" fillId="0" borderId="43" xfId="57" applyFont="1" applyBorder="1" applyAlignment="1">
      <alignment horizontal="center" vertical="center" wrapText="1"/>
    </xf>
    <xf numFmtId="0" fontId="53" fillId="0" borderId="0" xfId="57" applyFont="1" applyAlignment="1">
      <alignment horizontal="center" vertical="center" wrapText="1"/>
    </xf>
    <xf numFmtId="0" fontId="53" fillId="0" borderId="44" xfId="57" applyFont="1" applyBorder="1" applyAlignment="1">
      <alignment horizontal="center" vertical="center" wrapText="1"/>
    </xf>
    <xf numFmtId="0" fontId="49" fillId="24" borderId="0" xfId="37" applyFont="1" applyFill="1" applyAlignment="1">
      <alignment horizontal="center" wrapText="1"/>
    </xf>
    <xf numFmtId="0" fontId="66" fillId="24" borderId="0" xfId="55" applyFont="1" applyFill="1" applyAlignment="1">
      <alignment horizontal="center" vertical="center"/>
    </xf>
    <xf numFmtId="0" fontId="66" fillId="24" borderId="0" xfId="55" applyFont="1" applyFill="1" applyAlignment="1">
      <alignment horizontal="center" vertical="center" wrapText="1"/>
    </xf>
    <xf numFmtId="0" fontId="49" fillId="24" borderId="0" xfId="37" applyFont="1" applyFill="1" applyAlignment="1">
      <alignment horizontal="center" vertical="center" wrapText="1"/>
    </xf>
    <xf numFmtId="0" fontId="49" fillId="24" borderId="0" xfId="0" applyFont="1" applyFill="1" applyAlignment="1">
      <alignment horizontal="center"/>
    </xf>
    <xf numFmtId="0" fontId="49" fillId="24" borderId="10" xfId="37" applyFont="1" applyFill="1" applyBorder="1" applyAlignment="1">
      <alignment horizontal="center" vertical="center" wrapText="1"/>
    </xf>
    <xf numFmtId="0" fontId="67" fillId="24" borderId="10" xfId="45" applyFont="1" applyFill="1" applyBorder="1" applyAlignment="1">
      <alignment horizontal="center" vertical="center"/>
    </xf>
    <xf numFmtId="0" fontId="66" fillId="24" borderId="10" xfId="45" applyFont="1" applyFill="1" applyBorder="1" applyAlignment="1">
      <alignment horizontal="center" vertical="center"/>
    </xf>
    <xf numFmtId="0" fontId="67" fillId="24" borderId="16" xfId="45" applyFont="1" applyFill="1" applyBorder="1" applyAlignment="1">
      <alignment horizontal="center" vertical="center" wrapText="1"/>
    </xf>
    <xf numFmtId="0" fontId="67" fillId="24" borderId="15" xfId="45" applyFont="1" applyFill="1" applyBorder="1" applyAlignment="1">
      <alignment horizontal="center" vertical="center" wrapText="1"/>
    </xf>
    <xf numFmtId="0" fontId="67" fillId="24" borderId="20" xfId="45" applyFont="1" applyFill="1" applyBorder="1" applyAlignment="1">
      <alignment horizontal="center" vertical="center" wrapText="1"/>
    </xf>
    <xf numFmtId="0" fontId="67" fillId="24" borderId="22" xfId="45" applyFont="1" applyFill="1" applyBorder="1" applyAlignment="1">
      <alignment horizontal="center" vertical="center" wrapText="1"/>
    </xf>
    <xf numFmtId="0" fontId="67" fillId="24" borderId="0" xfId="45" applyFont="1" applyFill="1" applyAlignment="1">
      <alignment horizontal="center" vertical="center" wrapText="1"/>
    </xf>
    <xf numFmtId="0" fontId="67" fillId="24" borderId="23" xfId="45" applyFont="1" applyFill="1" applyBorder="1" applyAlignment="1">
      <alignment horizontal="center" vertical="center" wrapText="1"/>
    </xf>
    <xf numFmtId="0" fontId="67" fillId="24" borderId="14" xfId="45" applyFont="1" applyFill="1" applyBorder="1" applyAlignment="1">
      <alignment horizontal="center" vertical="center" wrapText="1"/>
    </xf>
    <xf numFmtId="0" fontId="67" fillId="24" borderId="21" xfId="45" applyFont="1" applyFill="1" applyBorder="1" applyAlignment="1">
      <alignment horizontal="center" vertical="center" wrapText="1"/>
    </xf>
    <xf numFmtId="0" fontId="67" fillId="24" borderId="19" xfId="45" applyFont="1" applyFill="1" applyBorder="1" applyAlignment="1">
      <alignment horizontal="center" vertical="center" wrapText="1"/>
    </xf>
    <xf numFmtId="0" fontId="49" fillId="24" borderId="21" xfId="46" applyFont="1" applyFill="1" applyBorder="1" applyAlignment="1">
      <alignment horizontal="center"/>
    </xf>
    <xf numFmtId="0" fontId="67" fillId="24" borderId="10" xfId="45" applyFont="1" applyFill="1" applyBorder="1" applyAlignment="1">
      <alignment horizontal="center" vertical="center" wrapText="1"/>
    </xf>
    <xf numFmtId="0" fontId="67" fillId="24" borderId="11" xfId="45" applyFont="1" applyFill="1" applyBorder="1" applyAlignment="1">
      <alignment horizontal="center" vertical="center" wrapText="1"/>
    </xf>
    <xf numFmtId="0" fontId="67" fillId="24" borderId="17" xfId="45" applyFont="1" applyFill="1" applyBorder="1" applyAlignment="1">
      <alignment horizontal="center" vertical="center" wrapText="1"/>
    </xf>
    <xf numFmtId="0" fontId="67" fillId="24" borderId="13" xfId="45" applyFont="1" applyFill="1" applyBorder="1" applyAlignment="1">
      <alignment horizontal="center" vertical="center" wrapText="1"/>
    </xf>
    <xf numFmtId="0" fontId="67" fillId="24" borderId="16" xfId="45" applyFont="1" applyFill="1" applyBorder="1" applyAlignment="1">
      <alignment horizontal="center" vertical="center"/>
    </xf>
    <xf numFmtId="0" fontId="67" fillId="24" borderId="15" xfId="45" applyFont="1" applyFill="1" applyBorder="1" applyAlignment="1">
      <alignment horizontal="center" vertical="center"/>
    </xf>
    <xf numFmtId="0" fontId="67" fillId="24" borderId="20" xfId="45" applyFont="1" applyFill="1" applyBorder="1" applyAlignment="1">
      <alignment horizontal="center" vertical="center"/>
    </xf>
    <xf numFmtId="0" fontId="67" fillId="24" borderId="14" xfId="45" applyFont="1" applyFill="1" applyBorder="1" applyAlignment="1">
      <alignment horizontal="center" vertical="center"/>
    </xf>
    <xf numFmtId="0" fontId="67" fillId="24" borderId="21" xfId="45" applyFont="1" applyFill="1" applyBorder="1" applyAlignment="1">
      <alignment horizontal="center" vertical="center"/>
    </xf>
    <xf numFmtId="0" fontId="67" fillId="24" borderId="19" xfId="45" applyFont="1" applyFill="1" applyBorder="1" applyAlignment="1">
      <alignment horizontal="center" vertical="center"/>
    </xf>
  </cellXfs>
  <cellStyles count="2901">
    <cellStyle name="20% — акцент1" xfId="1" builtinId="30" customBuiltin="1"/>
    <cellStyle name="20% - Акцент1 2" xfId="60" xr:uid="{00000000-0005-0000-0000-000001000000}"/>
    <cellStyle name="20% — акцент1 2" xfId="1858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1859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1860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1861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1862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1863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1864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1865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1866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1867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1868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1869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1870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1871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1872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1873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1874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1875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10" xfId="1677" xr:uid="{00000000-0005-0000-0000-000045000000}"/>
    <cellStyle name="Ввод  2 11" xfId="2274" xr:uid="{00000000-0005-0000-0000-000046000000}"/>
    <cellStyle name="Ввод  2 2" xfId="2231" xr:uid="{00000000-0005-0000-0000-000047000000}"/>
    <cellStyle name="Ввод  2 2 2" xfId="2313" xr:uid="{00000000-0005-0000-0000-000048000000}"/>
    <cellStyle name="Ввод  2 2 3" xfId="2345" xr:uid="{00000000-0005-0000-0000-000049000000}"/>
    <cellStyle name="Ввод  2 2 4" xfId="2353" xr:uid="{00000000-0005-0000-0000-00004A000000}"/>
    <cellStyle name="Ввод  2 3" xfId="2241" xr:uid="{00000000-0005-0000-0000-00004B000000}"/>
    <cellStyle name="Ввод  2 3 2" xfId="2254" xr:uid="{00000000-0005-0000-0000-00004C000000}"/>
    <cellStyle name="Ввод  2 3 2 2" xfId="2336" xr:uid="{00000000-0005-0000-0000-00004D000000}"/>
    <cellStyle name="Ввод  2 3 2 3" xfId="2289" xr:uid="{00000000-0005-0000-0000-00004E000000}"/>
    <cellStyle name="Ввод  2 3 2 4" xfId="2376" xr:uid="{00000000-0005-0000-0000-00004F000000}"/>
    <cellStyle name="Ввод  2 3 3" xfId="2323" xr:uid="{00000000-0005-0000-0000-000050000000}"/>
    <cellStyle name="Ввод  2 3 4" xfId="2301" xr:uid="{00000000-0005-0000-0000-000051000000}"/>
    <cellStyle name="Ввод  2 3 5" xfId="2363" xr:uid="{00000000-0005-0000-0000-000052000000}"/>
    <cellStyle name="Ввод  2 4" xfId="2229" xr:uid="{00000000-0005-0000-0000-000053000000}"/>
    <cellStyle name="Ввод  2 4 2" xfId="2311" xr:uid="{00000000-0005-0000-0000-000054000000}"/>
    <cellStyle name="Ввод  2 4 3" xfId="1856" xr:uid="{00000000-0005-0000-0000-000055000000}"/>
    <cellStyle name="Ввод  2 4 4" xfId="2351" xr:uid="{00000000-0005-0000-0000-000056000000}"/>
    <cellStyle name="Ввод  2 5" xfId="2250" xr:uid="{00000000-0005-0000-0000-000057000000}"/>
    <cellStyle name="Ввод  2 5 2" xfId="2332" xr:uid="{00000000-0005-0000-0000-000058000000}"/>
    <cellStyle name="Ввод  2 5 3" xfId="2298" xr:uid="{00000000-0005-0000-0000-000059000000}"/>
    <cellStyle name="Ввод  2 5 4" xfId="2372" xr:uid="{00000000-0005-0000-0000-00005A000000}"/>
    <cellStyle name="Ввод  2 6" xfId="2240" xr:uid="{00000000-0005-0000-0000-00005B000000}"/>
    <cellStyle name="Ввод  2 6 2" xfId="2322" xr:uid="{00000000-0005-0000-0000-00005C000000}"/>
    <cellStyle name="Ввод  2 6 3" xfId="2283" xr:uid="{00000000-0005-0000-0000-00005D000000}"/>
    <cellStyle name="Ввод  2 6 4" xfId="2362" xr:uid="{00000000-0005-0000-0000-00005E000000}"/>
    <cellStyle name="Ввод  2 7" xfId="2224" xr:uid="{00000000-0005-0000-0000-00005F000000}"/>
    <cellStyle name="Ввод  2 7 2" xfId="2306" xr:uid="{00000000-0005-0000-0000-000060000000}"/>
    <cellStyle name="Ввод  2 7 3" xfId="1682" xr:uid="{00000000-0005-0000-0000-000061000000}"/>
    <cellStyle name="Ввод  2 7 4" xfId="2346" xr:uid="{00000000-0005-0000-0000-000062000000}"/>
    <cellStyle name="Ввод  2 8" xfId="2262" xr:uid="{00000000-0005-0000-0000-000063000000}"/>
    <cellStyle name="Ввод  2 8 2" xfId="2344" xr:uid="{00000000-0005-0000-0000-000064000000}"/>
    <cellStyle name="Ввод  2 8 3" xfId="2267" xr:uid="{00000000-0005-0000-0000-000065000000}"/>
    <cellStyle name="Ввод  2 8 4" xfId="2384" xr:uid="{00000000-0005-0000-0000-000066000000}"/>
    <cellStyle name="Ввод  2 9" xfId="1681" xr:uid="{00000000-0005-0000-0000-000067000000}"/>
    <cellStyle name="Вывод" xfId="26" builtinId="21" customBuiltin="1"/>
    <cellStyle name="Вывод 2" xfId="86" xr:uid="{00000000-0005-0000-0000-000069000000}"/>
    <cellStyle name="Вывод 2 10" xfId="2279" xr:uid="{00000000-0005-0000-0000-00006A000000}"/>
    <cellStyle name="Вывод 2 11" xfId="2275" xr:uid="{00000000-0005-0000-0000-00006B000000}"/>
    <cellStyle name="Вывод 2 2" xfId="2238" xr:uid="{00000000-0005-0000-0000-00006C000000}"/>
    <cellStyle name="Вывод 2 2 2" xfId="2320" xr:uid="{00000000-0005-0000-0000-00006D000000}"/>
    <cellStyle name="Вывод 2 2 3" xfId="2296" xr:uid="{00000000-0005-0000-0000-00006E000000}"/>
    <cellStyle name="Вывод 2 2 4" xfId="2360" xr:uid="{00000000-0005-0000-0000-00006F000000}"/>
    <cellStyle name="Вывод 2 3" xfId="2234" xr:uid="{00000000-0005-0000-0000-000070000000}"/>
    <cellStyle name="Вывод 2 3 2" xfId="2255" xr:uid="{00000000-0005-0000-0000-000071000000}"/>
    <cellStyle name="Вывод 2 3 2 2" xfId="2337" xr:uid="{00000000-0005-0000-0000-000072000000}"/>
    <cellStyle name="Вывод 2 3 2 3" xfId="2303" xr:uid="{00000000-0005-0000-0000-000073000000}"/>
    <cellStyle name="Вывод 2 3 2 4" xfId="2377" xr:uid="{00000000-0005-0000-0000-000074000000}"/>
    <cellStyle name="Вывод 2 3 3" xfId="2316" xr:uid="{00000000-0005-0000-0000-000075000000}"/>
    <cellStyle name="Вывод 2 3 4" xfId="2273" xr:uid="{00000000-0005-0000-0000-000076000000}"/>
    <cellStyle name="Вывод 2 3 5" xfId="2356" xr:uid="{00000000-0005-0000-0000-000077000000}"/>
    <cellStyle name="Вывод 2 4" xfId="2233" xr:uid="{00000000-0005-0000-0000-000078000000}"/>
    <cellStyle name="Вывод 2 4 2" xfId="2315" xr:uid="{00000000-0005-0000-0000-000079000000}"/>
    <cellStyle name="Вывод 2 4 3" xfId="2291" xr:uid="{00000000-0005-0000-0000-00007A000000}"/>
    <cellStyle name="Вывод 2 4 4" xfId="2355" xr:uid="{00000000-0005-0000-0000-00007B000000}"/>
    <cellStyle name="Вывод 2 5" xfId="2236" xr:uid="{00000000-0005-0000-0000-00007C000000}"/>
    <cellStyle name="Вывод 2 5 2" xfId="2318" xr:uid="{00000000-0005-0000-0000-00007D000000}"/>
    <cellStyle name="Вывод 2 5 3" xfId="2269" xr:uid="{00000000-0005-0000-0000-00007E000000}"/>
    <cellStyle name="Вывод 2 5 4" xfId="2358" xr:uid="{00000000-0005-0000-0000-00007F000000}"/>
    <cellStyle name="Вывод 2 6" xfId="2242" xr:uid="{00000000-0005-0000-0000-000080000000}"/>
    <cellStyle name="Вывод 2 6 2" xfId="2324" xr:uid="{00000000-0005-0000-0000-000081000000}"/>
    <cellStyle name="Вывод 2 6 3" xfId="2304" xr:uid="{00000000-0005-0000-0000-000082000000}"/>
    <cellStyle name="Вывод 2 6 4" xfId="2364" xr:uid="{00000000-0005-0000-0000-000083000000}"/>
    <cellStyle name="Вывод 2 7" xfId="2225" xr:uid="{00000000-0005-0000-0000-000084000000}"/>
    <cellStyle name="Вывод 2 7 2" xfId="2307" xr:uid="{00000000-0005-0000-0000-000085000000}"/>
    <cellStyle name="Вывод 2 7 3" xfId="2300" xr:uid="{00000000-0005-0000-0000-000086000000}"/>
    <cellStyle name="Вывод 2 7 4" xfId="2347" xr:uid="{00000000-0005-0000-0000-000087000000}"/>
    <cellStyle name="Вывод 2 8" xfId="2261" xr:uid="{00000000-0005-0000-0000-000088000000}"/>
    <cellStyle name="Вывод 2 8 2" xfId="2343" xr:uid="{00000000-0005-0000-0000-000089000000}"/>
    <cellStyle name="Вывод 2 8 3" xfId="2271" xr:uid="{00000000-0005-0000-0000-00008A000000}"/>
    <cellStyle name="Вывод 2 8 4" xfId="2383" xr:uid="{00000000-0005-0000-0000-00008B000000}"/>
    <cellStyle name="Вывод 2 9" xfId="1680" xr:uid="{00000000-0005-0000-0000-00008C000000}"/>
    <cellStyle name="Вычисление" xfId="27" builtinId="22" customBuiltin="1"/>
    <cellStyle name="Вычисление 2" xfId="87" xr:uid="{00000000-0005-0000-0000-00008E000000}"/>
    <cellStyle name="Вычисление 2 10" xfId="2264" xr:uid="{00000000-0005-0000-0000-00008F000000}"/>
    <cellStyle name="Вычисление 2 11" xfId="2280" xr:uid="{00000000-0005-0000-0000-000090000000}"/>
    <cellStyle name="Вычисление 2 2" xfId="2248" xr:uid="{00000000-0005-0000-0000-000091000000}"/>
    <cellStyle name="Вычисление 2 2 2" xfId="2330" xr:uid="{00000000-0005-0000-0000-000092000000}"/>
    <cellStyle name="Вычисление 2 2 3" xfId="2302" xr:uid="{00000000-0005-0000-0000-000093000000}"/>
    <cellStyle name="Вычисление 2 2 4" xfId="2370" xr:uid="{00000000-0005-0000-0000-000094000000}"/>
    <cellStyle name="Вычисление 2 3" xfId="2247" xr:uid="{00000000-0005-0000-0000-000095000000}"/>
    <cellStyle name="Вычисление 2 3 2" xfId="2256" xr:uid="{00000000-0005-0000-0000-000096000000}"/>
    <cellStyle name="Вычисление 2 3 2 2" xfId="2338" xr:uid="{00000000-0005-0000-0000-000097000000}"/>
    <cellStyle name="Вычисление 2 3 2 3" xfId="1683" xr:uid="{00000000-0005-0000-0000-000098000000}"/>
    <cellStyle name="Вычисление 2 3 2 4" xfId="2378" xr:uid="{00000000-0005-0000-0000-000099000000}"/>
    <cellStyle name="Вычисление 2 3 3" xfId="2329" xr:uid="{00000000-0005-0000-0000-00009A000000}"/>
    <cellStyle name="Вычисление 2 3 4" xfId="2290" xr:uid="{00000000-0005-0000-0000-00009B000000}"/>
    <cellStyle name="Вычисление 2 3 5" xfId="2369" xr:uid="{00000000-0005-0000-0000-00009C000000}"/>
    <cellStyle name="Вычисление 2 4" xfId="2245" xr:uid="{00000000-0005-0000-0000-00009D000000}"/>
    <cellStyle name="Вычисление 2 4 2" xfId="2327" xr:uid="{00000000-0005-0000-0000-00009E000000}"/>
    <cellStyle name="Вычисление 2 4 3" xfId="2297" xr:uid="{00000000-0005-0000-0000-00009F000000}"/>
    <cellStyle name="Вычисление 2 4 4" xfId="2367" xr:uid="{00000000-0005-0000-0000-0000A0000000}"/>
    <cellStyle name="Вычисление 2 5" xfId="2243" xr:uid="{00000000-0005-0000-0000-0000A1000000}"/>
    <cellStyle name="Вычисление 2 5 2" xfId="2325" xr:uid="{00000000-0005-0000-0000-0000A2000000}"/>
    <cellStyle name="Вычисление 2 5 3" xfId="2294" xr:uid="{00000000-0005-0000-0000-0000A3000000}"/>
    <cellStyle name="Вычисление 2 5 4" xfId="2365" xr:uid="{00000000-0005-0000-0000-0000A4000000}"/>
    <cellStyle name="Вычисление 2 6" xfId="2230" xr:uid="{00000000-0005-0000-0000-0000A5000000}"/>
    <cellStyle name="Вычисление 2 6 2" xfId="2312" xr:uid="{00000000-0005-0000-0000-0000A6000000}"/>
    <cellStyle name="Вычисление 2 6 3" xfId="2276" xr:uid="{00000000-0005-0000-0000-0000A7000000}"/>
    <cellStyle name="Вычисление 2 6 4" xfId="2352" xr:uid="{00000000-0005-0000-0000-0000A8000000}"/>
    <cellStyle name="Вычисление 2 7" xfId="2226" xr:uid="{00000000-0005-0000-0000-0000A9000000}"/>
    <cellStyle name="Вычисление 2 7 2" xfId="2308" xr:uid="{00000000-0005-0000-0000-0000AA000000}"/>
    <cellStyle name="Вычисление 2 7 3" xfId="2277" xr:uid="{00000000-0005-0000-0000-0000AB000000}"/>
    <cellStyle name="Вычисление 2 7 4" xfId="2348" xr:uid="{00000000-0005-0000-0000-0000AC000000}"/>
    <cellStyle name="Вычисление 2 8" xfId="2259" xr:uid="{00000000-0005-0000-0000-0000AD000000}"/>
    <cellStyle name="Вычисление 2 8 2" xfId="2341" xr:uid="{00000000-0005-0000-0000-0000AE000000}"/>
    <cellStyle name="Вычисление 2 8 3" xfId="2288" xr:uid="{00000000-0005-0000-0000-0000AF000000}"/>
    <cellStyle name="Вычисление 2 8 4" xfId="2381" xr:uid="{00000000-0005-0000-0000-0000B0000000}"/>
    <cellStyle name="Вычисление 2 9" xfId="1679" xr:uid="{00000000-0005-0000-0000-0000B1000000}"/>
    <cellStyle name="Гиперссылка" xfId="804" builtinId="8"/>
    <cellStyle name="Заголовок 1" xfId="28" builtinId="16" customBuiltin="1"/>
    <cellStyle name="Заголовок 1 2" xfId="88" xr:uid="{00000000-0005-0000-0000-0000B4000000}"/>
    <cellStyle name="Заголовок 2" xfId="29" builtinId="17" customBuiltin="1"/>
    <cellStyle name="Заголовок 2 2" xfId="89" xr:uid="{00000000-0005-0000-0000-0000B6000000}"/>
    <cellStyle name="Заголовок 3" xfId="30" builtinId="18" customBuiltin="1"/>
    <cellStyle name="Заголовок 3 2" xfId="90" xr:uid="{00000000-0005-0000-0000-0000B8000000}"/>
    <cellStyle name="Заголовок 4" xfId="31" builtinId="19" customBuiltin="1"/>
    <cellStyle name="Заголовок 4 2" xfId="91" xr:uid="{00000000-0005-0000-0000-0000BA000000}"/>
    <cellStyle name="Итог" xfId="32" builtinId="25" customBuiltin="1"/>
    <cellStyle name="Итог 2" xfId="92" xr:uid="{00000000-0005-0000-0000-0000BC000000}"/>
    <cellStyle name="Итог 2 10" xfId="1675" xr:uid="{00000000-0005-0000-0000-0000BD000000}"/>
    <cellStyle name="Итог 2 11" xfId="2299" xr:uid="{00000000-0005-0000-0000-0000BE000000}"/>
    <cellStyle name="Итог 2 2" xfId="2232" xr:uid="{00000000-0005-0000-0000-0000BF000000}"/>
    <cellStyle name="Итог 2 2 2" xfId="2314" xr:uid="{00000000-0005-0000-0000-0000C0000000}"/>
    <cellStyle name="Итог 2 2 3" xfId="2278" xr:uid="{00000000-0005-0000-0000-0000C1000000}"/>
    <cellStyle name="Итог 2 2 4" xfId="2354" xr:uid="{00000000-0005-0000-0000-0000C2000000}"/>
    <cellStyle name="Итог 2 3" xfId="2246" xr:uid="{00000000-0005-0000-0000-0000C3000000}"/>
    <cellStyle name="Итог 2 3 2" xfId="2257" xr:uid="{00000000-0005-0000-0000-0000C4000000}"/>
    <cellStyle name="Итог 2 3 2 2" xfId="2339" xr:uid="{00000000-0005-0000-0000-0000C5000000}"/>
    <cellStyle name="Итог 2 3 2 3" xfId="2281" xr:uid="{00000000-0005-0000-0000-0000C6000000}"/>
    <cellStyle name="Итог 2 3 2 4" xfId="2379" xr:uid="{00000000-0005-0000-0000-0000C7000000}"/>
    <cellStyle name="Итог 2 3 3" xfId="2328" xr:uid="{00000000-0005-0000-0000-0000C8000000}"/>
    <cellStyle name="Итог 2 3 4" xfId="2293" xr:uid="{00000000-0005-0000-0000-0000C9000000}"/>
    <cellStyle name="Итог 2 3 5" xfId="2368" xr:uid="{00000000-0005-0000-0000-0000CA000000}"/>
    <cellStyle name="Итог 2 4" xfId="2239" xr:uid="{00000000-0005-0000-0000-0000CB000000}"/>
    <cellStyle name="Итог 2 4 2" xfId="2321" xr:uid="{00000000-0005-0000-0000-0000CC000000}"/>
    <cellStyle name="Итог 2 4 3" xfId="2295" xr:uid="{00000000-0005-0000-0000-0000CD000000}"/>
    <cellStyle name="Итог 2 4 4" xfId="2361" xr:uid="{00000000-0005-0000-0000-0000CE000000}"/>
    <cellStyle name="Итог 2 5" xfId="2237" xr:uid="{00000000-0005-0000-0000-0000CF000000}"/>
    <cellStyle name="Итог 2 5 2" xfId="2319" xr:uid="{00000000-0005-0000-0000-0000D0000000}"/>
    <cellStyle name="Итог 2 5 3" xfId="2286" xr:uid="{00000000-0005-0000-0000-0000D1000000}"/>
    <cellStyle name="Итог 2 5 4" xfId="2359" xr:uid="{00000000-0005-0000-0000-0000D2000000}"/>
    <cellStyle name="Итог 2 6" xfId="2251" xr:uid="{00000000-0005-0000-0000-0000D3000000}"/>
    <cellStyle name="Итог 2 6 2" xfId="2333" xr:uid="{00000000-0005-0000-0000-0000D4000000}"/>
    <cellStyle name="Итог 2 6 3" xfId="2265" xr:uid="{00000000-0005-0000-0000-0000D5000000}"/>
    <cellStyle name="Итог 2 6 4" xfId="2373" xr:uid="{00000000-0005-0000-0000-0000D6000000}"/>
    <cellStyle name="Итог 2 7" xfId="2227" xr:uid="{00000000-0005-0000-0000-0000D7000000}"/>
    <cellStyle name="Итог 2 7 2" xfId="2309" xr:uid="{00000000-0005-0000-0000-0000D8000000}"/>
    <cellStyle name="Итог 2 7 3" xfId="2266" xr:uid="{00000000-0005-0000-0000-0000D9000000}"/>
    <cellStyle name="Итог 2 7 4" xfId="2349" xr:uid="{00000000-0005-0000-0000-0000DA000000}"/>
    <cellStyle name="Итог 2 8" xfId="2260" xr:uid="{00000000-0005-0000-0000-0000DB000000}"/>
    <cellStyle name="Итог 2 8 2" xfId="2342" xr:uid="{00000000-0005-0000-0000-0000DC000000}"/>
    <cellStyle name="Итог 2 8 3" xfId="2270" xr:uid="{00000000-0005-0000-0000-0000DD000000}"/>
    <cellStyle name="Итог 2 8 4" xfId="2382" xr:uid="{00000000-0005-0000-0000-0000DE000000}"/>
    <cellStyle name="Итог 2 9" xfId="1678" xr:uid="{00000000-0005-0000-0000-0000DF000000}"/>
    <cellStyle name="Контрольная ячейка" xfId="33" builtinId="23" customBuiltin="1"/>
    <cellStyle name="Контрольная ячейка 2" xfId="93" xr:uid="{00000000-0005-0000-0000-0000E1000000}"/>
    <cellStyle name="Название" xfId="34" builtinId="15" customBuiltin="1"/>
    <cellStyle name="Название 2" xfId="94" xr:uid="{00000000-0005-0000-0000-0000E3000000}"/>
    <cellStyle name="Нейтральный" xfId="35" builtinId="28" customBuiltin="1"/>
    <cellStyle name="Нейтральный 2" xfId="95" xr:uid="{00000000-0005-0000-0000-0000E5000000}"/>
    <cellStyle name="Обычный" xfId="0" builtinId="0"/>
    <cellStyle name="Обычный 10" xfId="280" xr:uid="{00000000-0005-0000-0000-0000E7000000}"/>
    <cellStyle name="Обычный 10 2" xfId="2223" xr:uid="{00000000-0005-0000-0000-0000E8000000}"/>
    <cellStyle name="Обычный 10 3" xfId="2900" xr:uid="{00000000-0005-0000-0000-0000E9000000}"/>
    <cellStyle name="Обычный 11" xfId="630" xr:uid="{00000000-0005-0000-0000-0000EA000000}"/>
    <cellStyle name="Обычный 11 2" xfId="633" xr:uid="{00000000-0005-0000-0000-0000EB000000}"/>
    <cellStyle name="Обычный 11 2 2" xfId="1503" xr:uid="{00000000-0005-0000-0000-0000EC000000}"/>
    <cellStyle name="Обычный 11 2 3" xfId="1685" xr:uid="{00000000-0005-0000-0000-0000ED000000}"/>
    <cellStyle name="Обычный 11 2 4" xfId="2387" xr:uid="{00000000-0005-0000-0000-0000EE000000}"/>
    <cellStyle name="Обычный 11 2 5" xfId="1330" xr:uid="{00000000-0005-0000-0000-0000EF000000}"/>
    <cellStyle name="Обычный 111" xfId="1876" xr:uid="{00000000-0005-0000-0000-0000F0000000}"/>
    <cellStyle name="Обычный 116 2" xfId="1879" xr:uid="{00000000-0005-0000-0000-0000F1000000}"/>
    <cellStyle name="Обычный 12" xfId="625" xr:uid="{00000000-0005-0000-0000-0000F2000000}"/>
    <cellStyle name="Обычный 12 2" xfId="48" xr:uid="{00000000-0005-0000-0000-0000F3000000}"/>
    <cellStyle name="Обычный 12 3" xfId="2050" xr:uid="{00000000-0005-0000-0000-0000F4000000}"/>
    <cellStyle name="Обычный 12 4" xfId="2728" xr:uid="{00000000-0005-0000-0000-0000F5000000}"/>
    <cellStyle name="Обычный 12 5" xfId="1328" xr:uid="{00000000-0005-0000-0000-0000F6000000}"/>
    <cellStyle name="Обычный 13" xfId="805" xr:uid="{00000000-0005-0000-0000-0000F7000000}"/>
    <cellStyle name="Обычный 13 2" xfId="1857" xr:uid="{00000000-0005-0000-0000-0000F8000000}"/>
    <cellStyle name="Обычный 13 3" xfId="1501" xr:uid="{00000000-0005-0000-0000-0000F9000000}"/>
    <cellStyle name="Обычный 14" xfId="1674" xr:uid="{00000000-0005-0000-0000-0000FA000000}"/>
    <cellStyle name="Обычный 15" xfId="2385" xr:uid="{00000000-0005-0000-0000-0000FB000000}"/>
    <cellStyle name="Обычный 2" xfId="36" xr:uid="{00000000-0005-0000-0000-0000FC000000}"/>
    <cellStyle name="Обычный 2 2" xfId="628" xr:uid="{00000000-0005-0000-0000-0000FD000000}"/>
    <cellStyle name="Обычный 2 26 2" xfId="116" xr:uid="{00000000-0005-0000-0000-0000FE000000}"/>
    <cellStyle name="Обычный 2 3" xfId="631" xr:uid="{00000000-0005-0000-0000-0000FF000000}"/>
    <cellStyle name="Обычный 2 4" xfId="632" xr:uid="{00000000-0005-0000-0000-000000010000}"/>
    <cellStyle name="Обычный 2 5" xfId="627" xr:uid="{00000000-0005-0000-0000-000001010000}"/>
    <cellStyle name="Обычный 3" xfId="37" xr:uid="{00000000-0005-0000-0000-000002010000}"/>
    <cellStyle name="Обычный 3 2" xfId="57" xr:uid="{00000000-0005-0000-0000-000003010000}"/>
    <cellStyle name="Обычный 3 2 2 2" xfId="49" xr:uid="{00000000-0005-0000-0000-000004010000}"/>
    <cellStyle name="Обычный 3 21" xfId="103" xr:uid="{00000000-0005-0000-0000-000005010000}"/>
    <cellStyle name="Обычный 4" xfId="44" xr:uid="{00000000-0005-0000-0000-000006010000}"/>
    <cellStyle name="Обычный 4 2" xfId="56" xr:uid="{00000000-0005-0000-0000-000007010000}"/>
    <cellStyle name="Обычный 5" xfId="45" xr:uid="{00000000-0005-0000-0000-000008010000}"/>
    <cellStyle name="Обычный 5 10" xfId="1877" xr:uid="{00000000-0005-0000-0000-000009010000}"/>
    <cellStyle name="Обычный 6" xfId="47" xr:uid="{00000000-0005-0000-0000-00000A010000}"/>
    <cellStyle name="Обычный 6 10" xfId="281" xr:uid="{00000000-0005-0000-0000-00000B010000}"/>
    <cellStyle name="Обычный 6 10 2" xfId="2053" xr:uid="{00000000-0005-0000-0000-00000C010000}"/>
    <cellStyle name="Обычный 6 10 3" xfId="2730" xr:uid="{00000000-0005-0000-0000-00000D010000}"/>
    <cellStyle name="Обычный 6 10 4" xfId="985" xr:uid="{00000000-0005-0000-0000-00000E010000}"/>
    <cellStyle name="Обычный 6 11" xfId="452" xr:uid="{00000000-0005-0000-0000-00000F010000}"/>
    <cellStyle name="Обычный 6 11 2" xfId="1156" xr:uid="{00000000-0005-0000-0000-000010010000}"/>
    <cellStyle name="Обычный 6 12" xfId="634" xr:uid="{00000000-0005-0000-0000-000011010000}"/>
    <cellStyle name="Обычный 6 12 2" xfId="1331" xr:uid="{00000000-0005-0000-0000-000012010000}"/>
    <cellStyle name="Обычный 6 13" xfId="1504" xr:uid="{00000000-0005-0000-0000-000013010000}"/>
    <cellStyle name="Обычный 6 14" xfId="1686" xr:uid="{00000000-0005-0000-0000-000014010000}"/>
    <cellStyle name="Обычный 6 15" xfId="2388" xr:uid="{00000000-0005-0000-0000-000015010000}"/>
    <cellStyle name="Обычный 6 16" xfId="807" xr:uid="{00000000-0005-0000-0000-000016010000}"/>
    <cellStyle name="Обычный 6 2" xfId="53" xr:uid="{00000000-0005-0000-0000-000017010000}"/>
    <cellStyle name="Обычный 6 2 10" xfId="111" xr:uid="{00000000-0005-0000-0000-000018010000}"/>
    <cellStyle name="Обычный 6 2 10 2" xfId="1882" xr:uid="{00000000-0005-0000-0000-000019010000}"/>
    <cellStyle name="Обычный 6 2 10 3" xfId="2560" xr:uid="{00000000-0005-0000-0000-00001A010000}"/>
    <cellStyle name="Обычный 6 2 10 4" xfId="817" xr:uid="{00000000-0005-0000-0000-00001B010000}"/>
    <cellStyle name="Обычный 6 2 11" xfId="284" xr:uid="{00000000-0005-0000-0000-00001C010000}"/>
    <cellStyle name="Обычный 6 2 11 2" xfId="2054" xr:uid="{00000000-0005-0000-0000-00001D010000}"/>
    <cellStyle name="Обычный 6 2 11 3" xfId="2731" xr:uid="{00000000-0005-0000-0000-00001E010000}"/>
    <cellStyle name="Обычный 6 2 11 4" xfId="988" xr:uid="{00000000-0005-0000-0000-00001F010000}"/>
    <cellStyle name="Обычный 6 2 12" xfId="455" xr:uid="{00000000-0005-0000-0000-000020010000}"/>
    <cellStyle name="Обычный 6 2 12 2" xfId="1159" xr:uid="{00000000-0005-0000-0000-000021010000}"/>
    <cellStyle name="Обычный 6 2 13" xfId="635" xr:uid="{00000000-0005-0000-0000-000022010000}"/>
    <cellStyle name="Обычный 6 2 13 2" xfId="1332" xr:uid="{00000000-0005-0000-0000-000023010000}"/>
    <cellStyle name="Обычный 6 2 14" xfId="1505" xr:uid="{00000000-0005-0000-0000-000024010000}"/>
    <cellStyle name="Обычный 6 2 15" xfId="1687" xr:uid="{00000000-0005-0000-0000-000025010000}"/>
    <cellStyle name="Обычный 6 2 16" xfId="2389" xr:uid="{00000000-0005-0000-0000-000026010000}"/>
    <cellStyle name="Обычный 6 2 17" xfId="810" xr:uid="{00000000-0005-0000-0000-000027010000}"/>
    <cellStyle name="Обычный 6 2 2" xfId="54" xr:uid="{00000000-0005-0000-0000-000028010000}"/>
    <cellStyle name="Обычный 6 2 2 10" xfId="285" xr:uid="{00000000-0005-0000-0000-000029010000}"/>
    <cellStyle name="Обычный 6 2 2 10 2" xfId="2055" xr:uid="{00000000-0005-0000-0000-00002A010000}"/>
    <cellStyle name="Обычный 6 2 2 10 3" xfId="2732" xr:uid="{00000000-0005-0000-0000-00002B010000}"/>
    <cellStyle name="Обычный 6 2 2 10 4" xfId="989" xr:uid="{00000000-0005-0000-0000-00002C010000}"/>
    <cellStyle name="Обычный 6 2 2 11" xfId="456" xr:uid="{00000000-0005-0000-0000-00002D010000}"/>
    <cellStyle name="Обычный 6 2 2 11 2" xfId="1160" xr:uid="{00000000-0005-0000-0000-00002E010000}"/>
    <cellStyle name="Обычный 6 2 2 12" xfId="636" xr:uid="{00000000-0005-0000-0000-00002F010000}"/>
    <cellStyle name="Обычный 6 2 2 12 2" xfId="1333" xr:uid="{00000000-0005-0000-0000-000030010000}"/>
    <cellStyle name="Обычный 6 2 2 13" xfId="1506" xr:uid="{00000000-0005-0000-0000-000031010000}"/>
    <cellStyle name="Обычный 6 2 2 14" xfId="1688" xr:uid="{00000000-0005-0000-0000-000032010000}"/>
    <cellStyle name="Обычный 6 2 2 15" xfId="2390" xr:uid="{00000000-0005-0000-0000-000033010000}"/>
    <cellStyle name="Обычный 6 2 2 16" xfId="811" xr:uid="{00000000-0005-0000-0000-000034010000}"/>
    <cellStyle name="Обычный 6 2 2 2" xfId="118" xr:uid="{00000000-0005-0000-0000-000035010000}"/>
    <cellStyle name="Обычный 6 2 2 2 10" xfId="1689" xr:uid="{00000000-0005-0000-0000-000036010000}"/>
    <cellStyle name="Обычный 6 2 2 2 11" xfId="2391" xr:uid="{00000000-0005-0000-0000-000037010000}"/>
    <cellStyle name="Обычный 6 2 2 2 12" xfId="823" xr:uid="{00000000-0005-0000-0000-000038010000}"/>
    <cellStyle name="Обычный 6 2 2 2 2" xfId="135" xr:uid="{00000000-0005-0000-0000-000039010000}"/>
    <cellStyle name="Обычный 6 2 2 2 2 10" xfId="2392" xr:uid="{00000000-0005-0000-0000-00003A010000}"/>
    <cellStyle name="Обычный 6 2 2 2 2 11" xfId="840" xr:uid="{00000000-0005-0000-0000-00003B010000}"/>
    <cellStyle name="Обычный 6 2 2 2 2 2" xfId="139" xr:uid="{00000000-0005-0000-0000-00003C010000}"/>
    <cellStyle name="Обычный 6 2 2 2 2 2 10" xfId="844" xr:uid="{00000000-0005-0000-0000-00003D010000}"/>
    <cellStyle name="Обычный 6 2 2 2 2 2 2" xfId="140" xr:uid="{00000000-0005-0000-0000-00003E010000}"/>
    <cellStyle name="Обычный 6 2 2 2 2 2 2 2" xfId="312" xr:uid="{00000000-0005-0000-0000-00003F010000}"/>
    <cellStyle name="Обычный 6 2 2 2 2 2 2 2 2" xfId="1910" xr:uid="{00000000-0005-0000-0000-000040010000}"/>
    <cellStyle name="Обычный 6 2 2 2 2 2 2 2 3" xfId="2588" xr:uid="{00000000-0005-0000-0000-000041010000}"/>
    <cellStyle name="Обычный 6 2 2 2 2 2 2 2 4" xfId="1016" xr:uid="{00000000-0005-0000-0000-000042010000}"/>
    <cellStyle name="Обычный 6 2 2 2 2 2 2 3" xfId="483" xr:uid="{00000000-0005-0000-0000-000043010000}"/>
    <cellStyle name="Обычный 6 2 2 2 2 2 2 3 2" xfId="2059" xr:uid="{00000000-0005-0000-0000-000044010000}"/>
    <cellStyle name="Обычный 6 2 2 2 2 2 2 3 3" xfId="2736" xr:uid="{00000000-0005-0000-0000-000045010000}"/>
    <cellStyle name="Обычный 6 2 2 2 2 2 2 3 4" xfId="1187" xr:uid="{00000000-0005-0000-0000-000046010000}"/>
    <cellStyle name="Обычный 6 2 2 2 2 2 2 4" xfId="640" xr:uid="{00000000-0005-0000-0000-000047010000}"/>
    <cellStyle name="Обычный 6 2 2 2 2 2 2 4 2" xfId="1337" xr:uid="{00000000-0005-0000-0000-000048010000}"/>
    <cellStyle name="Обычный 6 2 2 2 2 2 2 5" xfId="1510" xr:uid="{00000000-0005-0000-0000-000049010000}"/>
    <cellStyle name="Обычный 6 2 2 2 2 2 2 6" xfId="1692" xr:uid="{00000000-0005-0000-0000-00004A010000}"/>
    <cellStyle name="Обычный 6 2 2 2 2 2 2 7" xfId="2394" xr:uid="{00000000-0005-0000-0000-00004B010000}"/>
    <cellStyle name="Обычный 6 2 2 2 2 2 2 8" xfId="845" xr:uid="{00000000-0005-0000-0000-00004C010000}"/>
    <cellStyle name="Обычный 6 2 2 2 2 2 3" xfId="141" xr:uid="{00000000-0005-0000-0000-00004D010000}"/>
    <cellStyle name="Обычный 6 2 2 2 2 2 3 2" xfId="313" xr:uid="{00000000-0005-0000-0000-00004E010000}"/>
    <cellStyle name="Обычный 6 2 2 2 2 2 3 2 2" xfId="1911" xr:uid="{00000000-0005-0000-0000-00004F010000}"/>
    <cellStyle name="Обычный 6 2 2 2 2 2 3 2 3" xfId="2589" xr:uid="{00000000-0005-0000-0000-000050010000}"/>
    <cellStyle name="Обычный 6 2 2 2 2 2 3 2 4" xfId="1017" xr:uid="{00000000-0005-0000-0000-000051010000}"/>
    <cellStyle name="Обычный 6 2 2 2 2 2 3 3" xfId="484" xr:uid="{00000000-0005-0000-0000-000052010000}"/>
    <cellStyle name="Обычный 6 2 2 2 2 2 3 3 2" xfId="2060" xr:uid="{00000000-0005-0000-0000-000053010000}"/>
    <cellStyle name="Обычный 6 2 2 2 2 2 3 3 3" xfId="2737" xr:uid="{00000000-0005-0000-0000-000054010000}"/>
    <cellStyle name="Обычный 6 2 2 2 2 2 3 3 4" xfId="1188" xr:uid="{00000000-0005-0000-0000-000055010000}"/>
    <cellStyle name="Обычный 6 2 2 2 2 2 3 4" xfId="641" xr:uid="{00000000-0005-0000-0000-000056010000}"/>
    <cellStyle name="Обычный 6 2 2 2 2 2 3 4 2" xfId="1338" xr:uid="{00000000-0005-0000-0000-000057010000}"/>
    <cellStyle name="Обычный 6 2 2 2 2 2 3 5" xfId="1511" xr:uid="{00000000-0005-0000-0000-000058010000}"/>
    <cellStyle name="Обычный 6 2 2 2 2 2 3 6" xfId="1693" xr:uid="{00000000-0005-0000-0000-000059010000}"/>
    <cellStyle name="Обычный 6 2 2 2 2 2 3 7" xfId="2395" xr:uid="{00000000-0005-0000-0000-00005A010000}"/>
    <cellStyle name="Обычный 6 2 2 2 2 2 3 8" xfId="846" xr:uid="{00000000-0005-0000-0000-00005B010000}"/>
    <cellStyle name="Обычный 6 2 2 2 2 2 4" xfId="311" xr:uid="{00000000-0005-0000-0000-00005C010000}"/>
    <cellStyle name="Обычный 6 2 2 2 2 2 4 2" xfId="1909" xr:uid="{00000000-0005-0000-0000-00005D010000}"/>
    <cellStyle name="Обычный 6 2 2 2 2 2 4 3" xfId="2587" xr:uid="{00000000-0005-0000-0000-00005E010000}"/>
    <cellStyle name="Обычный 6 2 2 2 2 2 4 4" xfId="1015" xr:uid="{00000000-0005-0000-0000-00005F010000}"/>
    <cellStyle name="Обычный 6 2 2 2 2 2 5" xfId="482" xr:uid="{00000000-0005-0000-0000-000060010000}"/>
    <cellStyle name="Обычный 6 2 2 2 2 2 5 2" xfId="2058" xr:uid="{00000000-0005-0000-0000-000061010000}"/>
    <cellStyle name="Обычный 6 2 2 2 2 2 5 3" xfId="2735" xr:uid="{00000000-0005-0000-0000-000062010000}"/>
    <cellStyle name="Обычный 6 2 2 2 2 2 5 4" xfId="1186" xr:uid="{00000000-0005-0000-0000-000063010000}"/>
    <cellStyle name="Обычный 6 2 2 2 2 2 6" xfId="639" xr:uid="{00000000-0005-0000-0000-000064010000}"/>
    <cellStyle name="Обычный 6 2 2 2 2 2 6 2" xfId="1336" xr:uid="{00000000-0005-0000-0000-000065010000}"/>
    <cellStyle name="Обычный 6 2 2 2 2 2 7" xfId="1509" xr:uid="{00000000-0005-0000-0000-000066010000}"/>
    <cellStyle name="Обычный 6 2 2 2 2 2 8" xfId="1691" xr:uid="{00000000-0005-0000-0000-000067010000}"/>
    <cellStyle name="Обычный 6 2 2 2 2 2 9" xfId="2393" xr:uid="{00000000-0005-0000-0000-000068010000}"/>
    <cellStyle name="Обычный 6 2 2 2 2 3" xfId="142" xr:uid="{00000000-0005-0000-0000-000069010000}"/>
    <cellStyle name="Обычный 6 2 2 2 2 3 2" xfId="314" xr:uid="{00000000-0005-0000-0000-00006A010000}"/>
    <cellStyle name="Обычный 6 2 2 2 2 3 2 2" xfId="1912" xr:uid="{00000000-0005-0000-0000-00006B010000}"/>
    <cellStyle name="Обычный 6 2 2 2 2 3 2 3" xfId="2590" xr:uid="{00000000-0005-0000-0000-00006C010000}"/>
    <cellStyle name="Обычный 6 2 2 2 2 3 2 4" xfId="1018" xr:uid="{00000000-0005-0000-0000-00006D010000}"/>
    <cellStyle name="Обычный 6 2 2 2 2 3 3" xfId="485" xr:uid="{00000000-0005-0000-0000-00006E010000}"/>
    <cellStyle name="Обычный 6 2 2 2 2 3 3 2" xfId="2061" xr:uid="{00000000-0005-0000-0000-00006F010000}"/>
    <cellStyle name="Обычный 6 2 2 2 2 3 3 3" xfId="2738" xr:uid="{00000000-0005-0000-0000-000070010000}"/>
    <cellStyle name="Обычный 6 2 2 2 2 3 3 4" xfId="1189" xr:uid="{00000000-0005-0000-0000-000071010000}"/>
    <cellStyle name="Обычный 6 2 2 2 2 3 4" xfId="642" xr:uid="{00000000-0005-0000-0000-000072010000}"/>
    <cellStyle name="Обычный 6 2 2 2 2 3 4 2" xfId="1339" xr:uid="{00000000-0005-0000-0000-000073010000}"/>
    <cellStyle name="Обычный 6 2 2 2 2 3 5" xfId="1512" xr:uid="{00000000-0005-0000-0000-000074010000}"/>
    <cellStyle name="Обычный 6 2 2 2 2 3 6" xfId="1694" xr:uid="{00000000-0005-0000-0000-000075010000}"/>
    <cellStyle name="Обычный 6 2 2 2 2 3 7" xfId="2396" xr:uid="{00000000-0005-0000-0000-000076010000}"/>
    <cellStyle name="Обычный 6 2 2 2 2 3 8" xfId="847" xr:uid="{00000000-0005-0000-0000-000077010000}"/>
    <cellStyle name="Обычный 6 2 2 2 2 4" xfId="143" xr:uid="{00000000-0005-0000-0000-000078010000}"/>
    <cellStyle name="Обычный 6 2 2 2 2 4 2" xfId="315" xr:uid="{00000000-0005-0000-0000-000079010000}"/>
    <cellStyle name="Обычный 6 2 2 2 2 4 2 2" xfId="1913" xr:uid="{00000000-0005-0000-0000-00007A010000}"/>
    <cellStyle name="Обычный 6 2 2 2 2 4 2 3" xfId="2591" xr:uid="{00000000-0005-0000-0000-00007B010000}"/>
    <cellStyle name="Обычный 6 2 2 2 2 4 2 4" xfId="1019" xr:uid="{00000000-0005-0000-0000-00007C010000}"/>
    <cellStyle name="Обычный 6 2 2 2 2 4 3" xfId="486" xr:uid="{00000000-0005-0000-0000-00007D010000}"/>
    <cellStyle name="Обычный 6 2 2 2 2 4 3 2" xfId="2062" xr:uid="{00000000-0005-0000-0000-00007E010000}"/>
    <cellStyle name="Обычный 6 2 2 2 2 4 3 3" xfId="2739" xr:uid="{00000000-0005-0000-0000-00007F010000}"/>
    <cellStyle name="Обычный 6 2 2 2 2 4 3 4" xfId="1190" xr:uid="{00000000-0005-0000-0000-000080010000}"/>
    <cellStyle name="Обычный 6 2 2 2 2 4 4" xfId="643" xr:uid="{00000000-0005-0000-0000-000081010000}"/>
    <cellStyle name="Обычный 6 2 2 2 2 4 4 2" xfId="1340" xr:uid="{00000000-0005-0000-0000-000082010000}"/>
    <cellStyle name="Обычный 6 2 2 2 2 4 5" xfId="1513" xr:uid="{00000000-0005-0000-0000-000083010000}"/>
    <cellStyle name="Обычный 6 2 2 2 2 4 6" xfId="1695" xr:uid="{00000000-0005-0000-0000-000084010000}"/>
    <cellStyle name="Обычный 6 2 2 2 2 4 7" xfId="2397" xr:uid="{00000000-0005-0000-0000-000085010000}"/>
    <cellStyle name="Обычный 6 2 2 2 2 4 8" xfId="848" xr:uid="{00000000-0005-0000-0000-000086010000}"/>
    <cellStyle name="Обычный 6 2 2 2 2 5" xfId="307" xr:uid="{00000000-0005-0000-0000-000087010000}"/>
    <cellStyle name="Обычный 6 2 2 2 2 5 2" xfId="1905" xr:uid="{00000000-0005-0000-0000-000088010000}"/>
    <cellStyle name="Обычный 6 2 2 2 2 5 3" xfId="2583" xr:uid="{00000000-0005-0000-0000-000089010000}"/>
    <cellStyle name="Обычный 6 2 2 2 2 5 4" xfId="1011" xr:uid="{00000000-0005-0000-0000-00008A010000}"/>
    <cellStyle name="Обычный 6 2 2 2 2 6" xfId="478" xr:uid="{00000000-0005-0000-0000-00008B010000}"/>
    <cellStyle name="Обычный 6 2 2 2 2 6 2" xfId="2057" xr:uid="{00000000-0005-0000-0000-00008C010000}"/>
    <cellStyle name="Обычный 6 2 2 2 2 6 3" xfId="2734" xr:uid="{00000000-0005-0000-0000-00008D010000}"/>
    <cellStyle name="Обычный 6 2 2 2 2 6 4" xfId="1182" xr:uid="{00000000-0005-0000-0000-00008E010000}"/>
    <cellStyle name="Обычный 6 2 2 2 2 7" xfId="638" xr:uid="{00000000-0005-0000-0000-00008F010000}"/>
    <cellStyle name="Обычный 6 2 2 2 2 7 2" xfId="1335" xr:uid="{00000000-0005-0000-0000-000090010000}"/>
    <cellStyle name="Обычный 6 2 2 2 2 8" xfId="1508" xr:uid="{00000000-0005-0000-0000-000091010000}"/>
    <cellStyle name="Обычный 6 2 2 2 2 9" xfId="1690" xr:uid="{00000000-0005-0000-0000-000092010000}"/>
    <cellStyle name="Обычный 6 2 2 2 3" xfId="137" xr:uid="{00000000-0005-0000-0000-000093010000}"/>
    <cellStyle name="Обычный 6 2 2 2 3 10" xfId="842" xr:uid="{00000000-0005-0000-0000-000094010000}"/>
    <cellStyle name="Обычный 6 2 2 2 3 2" xfId="144" xr:uid="{00000000-0005-0000-0000-000095010000}"/>
    <cellStyle name="Обычный 6 2 2 2 3 2 2" xfId="316" xr:uid="{00000000-0005-0000-0000-000096010000}"/>
    <cellStyle name="Обычный 6 2 2 2 3 2 2 2" xfId="1914" xr:uid="{00000000-0005-0000-0000-000097010000}"/>
    <cellStyle name="Обычный 6 2 2 2 3 2 2 3" xfId="2592" xr:uid="{00000000-0005-0000-0000-000098010000}"/>
    <cellStyle name="Обычный 6 2 2 2 3 2 2 4" xfId="1020" xr:uid="{00000000-0005-0000-0000-000099010000}"/>
    <cellStyle name="Обычный 6 2 2 2 3 2 3" xfId="487" xr:uid="{00000000-0005-0000-0000-00009A010000}"/>
    <cellStyle name="Обычный 6 2 2 2 3 2 3 2" xfId="2064" xr:uid="{00000000-0005-0000-0000-00009B010000}"/>
    <cellStyle name="Обычный 6 2 2 2 3 2 3 3" xfId="2741" xr:uid="{00000000-0005-0000-0000-00009C010000}"/>
    <cellStyle name="Обычный 6 2 2 2 3 2 3 4" xfId="1191" xr:uid="{00000000-0005-0000-0000-00009D010000}"/>
    <cellStyle name="Обычный 6 2 2 2 3 2 4" xfId="645" xr:uid="{00000000-0005-0000-0000-00009E010000}"/>
    <cellStyle name="Обычный 6 2 2 2 3 2 4 2" xfId="1342" xr:uid="{00000000-0005-0000-0000-00009F010000}"/>
    <cellStyle name="Обычный 6 2 2 2 3 2 5" xfId="1515" xr:uid="{00000000-0005-0000-0000-0000A0010000}"/>
    <cellStyle name="Обычный 6 2 2 2 3 2 6" xfId="1697" xr:uid="{00000000-0005-0000-0000-0000A1010000}"/>
    <cellStyle name="Обычный 6 2 2 2 3 2 7" xfId="2399" xr:uid="{00000000-0005-0000-0000-0000A2010000}"/>
    <cellStyle name="Обычный 6 2 2 2 3 2 8" xfId="849" xr:uid="{00000000-0005-0000-0000-0000A3010000}"/>
    <cellStyle name="Обычный 6 2 2 2 3 3" xfId="145" xr:uid="{00000000-0005-0000-0000-0000A4010000}"/>
    <cellStyle name="Обычный 6 2 2 2 3 3 2" xfId="317" xr:uid="{00000000-0005-0000-0000-0000A5010000}"/>
    <cellStyle name="Обычный 6 2 2 2 3 3 2 2" xfId="1915" xr:uid="{00000000-0005-0000-0000-0000A6010000}"/>
    <cellStyle name="Обычный 6 2 2 2 3 3 2 3" xfId="2593" xr:uid="{00000000-0005-0000-0000-0000A7010000}"/>
    <cellStyle name="Обычный 6 2 2 2 3 3 2 4" xfId="1021" xr:uid="{00000000-0005-0000-0000-0000A8010000}"/>
    <cellStyle name="Обычный 6 2 2 2 3 3 3" xfId="488" xr:uid="{00000000-0005-0000-0000-0000A9010000}"/>
    <cellStyle name="Обычный 6 2 2 2 3 3 3 2" xfId="2065" xr:uid="{00000000-0005-0000-0000-0000AA010000}"/>
    <cellStyle name="Обычный 6 2 2 2 3 3 3 3" xfId="2742" xr:uid="{00000000-0005-0000-0000-0000AB010000}"/>
    <cellStyle name="Обычный 6 2 2 2 3 3 3 4" xfId="1192" xr:uid="{00000000-0005-0000-0000-0000AC010000}"/>
    <cellStyle name="Обычный 6 2 2 2 3 3 4" xfId="646" xr:uid="{00000000-0005-0000-0000-0000AD010000}"/>
    <cellStyle name="Обычный 6 2 2 2 3 3 4 2" xfId="1343" xr:uid="{00000000-0005-0000-0000-0000AE010000}"/>
    <cellStyle name="Обычный 6 2 2 2 3 3 5" xfId="1516" xr:uid="{00000000-0005-0000-0000-0000AF010000}"/>
    <cellStyle name="Обычный 6 2 2 2 3 3 6" xfId="1698" xr:uid="{00000000-0005-0000-0000-0000B0010000}"/>
    <cellStyle name="Обычный 6 2 2 2 3 3 7" xfId="2400" xr:uid="{00000000-0005-0000-0000-0000B1010000}"/>
    <cellStyle name="Обычный 6 2 2 2 3 3 8" xfId="850" xr:uid="{00000000-0005-0000-0000-0000B2010000}"/>
    <cellStyle name="Обычный 6 2 2 2 3 4" xfId="309" xr:uid="{00000000-0005-0000-0000-0000B3010000}"/>
    <cellStyle name="Обычный 6 2 2 2 3 4 2" xfId="1907" xr:uid="{00000000-0005-0000-0000-0000B4010000}"/>
    <cellStyle name="Обычный 6 2 2 2 3 4 3" xfId="2585" xr:uid="{00000000-0005-0000-0000-0000B5010000}"/>
    <cellStyle name="Обычный 6 2 2 2 3 4 4" xfId="1013" xr:uid="{00000000-0005-0000-0000-0000B6010000}"/>
    <cellStyle name="Обычный 6 2 2 2 3 5" xfId="480" xr:uid="{00000000-0005-0000-0000-0000B7010000}"/>
    <cellStyle name="Обычный 6 2 2 2 3 5 2" xfId="2063" xr:uid="{00000000-0005-0000-0000-0000B8010000}"/>
    <cellStyle name="Обычный 6 2 2 2 3 5 3" xfId="2740" xr:uid="{00000000-0005-0000-0000-0000B9010000}"/>
    <cellStyle name="Обычный 6 2 2 2 3 5 4" xfId="1184" xr:uid="{00000000-0005-0000-0000-0000BA010000}"/>
    <cellStyle name="Обычный 6 2 2 2 3 6" xfId="644" xr:uid="{00000000-0005-0000-0000-0000BB010000}"/>
    <cellStyle name="Обычный 6 2 2 2 3 6 2" xfId="1341" xr:uid="{00000000-0005-0000-0000-0000BC010000}"/>
    <cellStyle name="Обычный 6 2 2 2 3 7" xfId="1514" xr:uid="{00000000-0005-0000-0000-0000BD010000}"/>
    <cellStyle name="Обычный 6 2 2 2 3 8" xfId="1696" xr:uid="{00000000-0005-0000-0000-0000BE010000}"/>
    <cellStyle name="Обычный 6 2 2 2 3 9" xfId="2398" xr:uid="{00000000-0005-0000-0000-0000BF010000}"/>
    <cellStyle name="Обычный 6 2 2 2 4" xfId="146" xr:uid="{00000000-0005-0000-0000-0000C0010000}"/>
    <cellStyle name="Обычный 6 2 2 2 4 2" xfId="318" xr:uid="{00000000-0005-0000-0000-0000C1010000}"/>
    <cellStyle name="Обычный 6 2 2 2 4 2 2" xfId="1916" xr:uid="{00000000-0005-0000-0000-0000C2010000}"/>
    <cellStyle name="Обычный 6 2 2 2 4 2 3" xfId="2594" xr:uid="{00000000-0005-0000-0000-0000C3010000}"/>
    <cellStyle name="Обычный 6 2 2 2 4 2 4" xfId="1022" xr:uid="{00000000-0005-0000-0000-0000C4010000}"/>
    <cellStyle name="Обычный 6 2 2 2 4 3" xfId="489" xr:uid="{00000000-0005-0000-0000-0000C5010000}"/>
    <cellStyle name="Обычный 6 2 2 2 4 3 2" xfId="2066" xr:uid="{00000000-0005-0000-0000-0000C6010000}"/>
    <cellStyle name="Обычный 6 2 2 2 4 3 3" xfId="2743" xr:uid="{00000000-0005-0000-0000-0000C7010000}"/>
    <cellStyle name="Обычный 6 2 2 2 4 3 4" xfId="1193" xr:uid="{00000000-0005-0000-0000-0000C8010000}"/>
    <cellStyle name="Обычный 6 2 2 2 4 4" xfId="647" xr:uid="{00000000-0005-0000-0000-0000C9010000}"/>
    <cellStyle name="Обычный 6 2 2 2 4 4 2" xfId="1344" xr:uid="{00000000-0005-0000-0000-0000CA010000}"/>
    <cellStyle name="Обычный 6 2 2 2 4 5" xfId="1517" xr:uid="{00000000-0005-0000-0000-0000CB010000}"/>
    <cellStyle name="Обычный 6 2 2 2 4 6" xfId="1699" xr:uid="{00000000-0005-0000-0000-0000CC010000}"/>
    <cellStyle name="Обычный 6 2 2 2 4 7" xfId="2401" xr:uid="{00000000-0005-0000-0000-0000CD010000}"/>
    <cellStyle name="Обычный 6 2 2 2 4 8" xfId="851" xr:uid="{00000000-0005-0000-0000-0000CE010000}"/>
    <cellStyle name="Обычный 6 2 2 2 5" xfId="147" xr:uid="{00000000-0005-0000-0000-0000CF010000}"/>
    <cellStyle name="Обычный 6 2 2 2 5 2" xfId="319" xr:uid="{00000000-0005-0000-0000-0000D0010000}"/>
    <cellStyle name="Обычный 6 2 2 2 5 2 2" xfId="1917" xr:uid="{00000000-0005-0000-0000-0000D1010000}"/>
    <cellStyle name="Обычный 6 2 2 2 5 2 3" xfId="2595" xr:uid="{00000000-0005-0000-0000-0000D2010000}"/>
    <cellStyle name="Обычный 6 2 2 2 5 2 4" xfId="1023" xr:uid="{00000000-0005-0000-0000-0000D3010000}"/>
    <cellStyle name="Обычный 6 2 2 2 5 3" xfId="490" xr:uid="{00000000-0005-0000-0000-0000D4010000}"/>
    <cellStyle name="Обычный 6 2 2 2 5 3 2" xfId="2067" xr:uid="{00000000-0005-0000-0000-0000D5010000}"/>
    <cellStyle name="Обычный 6 2 2 2 5 3 3" xfId="2744" xr:uid="{00000000-0005-0000-0000-0000D6010000}"/>
    <cellStyle name="Обычный 6 2 2 2 5 3 4" xfId="1194" xr:uid="{00000000-0005-0000-0000-0000D7010000}"/>
    <cellStyle name="Обычный 6 2 2 2 5 4" xfId="648" xr:uid="{00000000-0005-0000-0000-0000D8010000}"/>
    <cellStyle name="Обычный 6 2 2 2 5 4 2" xfId="1345" xr:uid="{00000000-0005-0000-0000-0000D9010000}"/>
    <cellStyle name="Обычный 6 2 2 2 5 5" xfId="1518" xr:uid="{00000000-0005-0000-0000-0000DA010000}"/>
    <cellStyle name="Обычный 6 2 2 2 5 6" xfId="1700" xr:uid="{00000000-0005-0000-0000-0000DB010000}"/>
    <cellStyle name="Обычный 6 2 2 2 5 7" xfId="2402" xr:uid="{00000000-0005-0000-0000-0000DC010000}"/>
    <cellStyle name="Обычный 6 2 2 2 5 8" xfId="852" xr:uid="{00000000-0005-0000-0000-0000DD010000}"/>
    <cellStyle name="Обычный 6 2 2 2 6" xfId="290" xr:uid="{00000000-0005-0000-0000-0000DE010000}"/>
    <cellStyle name="Обычный 6 2 2 2 6 2" xfId="1888" xr:uid="{00000000-0005-0000-0000-0000DF010000}"/>
    <cellStyle name="Обычный 6 2 2 2 6 3" xfId="2566" xr:uid="{00000000-0005-0000-0000-0000E0010000}"/>
    <cellStyle name="Обычный 6 2 2 2 6 4" xfId="994" xr:uid="{00000000-0005-0000-0000-0000E1010000}"/>
    <cellStyle name="Обычный 6 2 2 2 7" xfId="461" xr:uid="{00000000-0005-0000-0000-0000E2010000}"/>
    <cellStyle name="Обычный 6 2 2 2 7 2" xfId="2056" xr:uid="{00000000-0005-0000-0000-0000E3010000}"/>
    <cellStyle name="Обычный 6 2 2 2 7 3" xfId="2733" xr:uid="{00000000-0005-0000-0000-0000E4010000}"/>
    <cellStyle name="Обычный 6 2 2 2 7 4" xfId="1165" xr:uid="{00000000-0005-0000-0000-0000E5010000}"/>
    <cellStyle name="Обычный 6 2 2 2 8" xfId="637" xr:uid="{00000000-0005-0000-0000-0000E6010000}"/>
    <cellStyle name="Обычный 6 2 2 2 8 2" xfId="1334" xr:uid="{00000000-0005-0000-0000-0000E7010000}"/>
    <cellStyle name="Обычный 6 2 2 2 9" xfId="1507" xr:uid="{00000000-0005-0000-0000-0000E8010000}"/>
    <cellStyle name="Обычный 6 2 2 3" xfId="130" xr:uid="{00000000-0005-0000-0000-0000E9010000}"/>
    <cellStyle name="Обычный 6 2 2 3 10" xfId="2403" xr:uid="{00000000-0005-0000-0000-0000EA010000}"/>
    <cellStyle name="Обычный 6 2 2 3 11" xfId="835" xr:uid="{00000000-0005-0000-0000-0000EB010000}"/>
    <cellStyle name="Обычный 6 2 2 3 2" xfId="148" xr:uid="{00000000-0005-0000-0000-0000EC010000}"/>
    <cellStyle name="Обычный 6 2 2 3 2 10" xfId="853" xr:uid="{00000000-0005-0000-0000-0000ED010000}"/>
    <cellStyle name="Обычный 6 2 2 3 2 2" xfId="149" xr:uid="{00000000-0005-0000-0000-0000EE010000}"/>
    <cellStyle name="Обычный 6 2 2 3 2 2 2" xfId="321" xr:uid="{00000000-0005-0000-0000-0000EF010000}"/>
    <cellStyle name="Обычный 6 2 2 3 2 2 2 2" xfId="1919" xr:uid="{00000000-0005-0000-0000-0000F0010000}"/>
    <cellStyle name="Обычный 6 2 2 3 2 2 2 3" xfId="2597" xr:uid="{00000000-0005-0000-0000-0000F1010000}"/>
    <cellStyle name="Обычный 6 2 2 3 2 2 2 4" xfId="1025" xr:uid="{00000000-0005-0000-0000-0000F2010000}"/>
    <cellStyle name="Обычный 6 2 2 3 2 2 3" xfId="492" xr:uid="{00000000-0005-0000-0000-0000F3010000}"/>
    <cellStyle name="Обычный 6 2 2 3 2 2 3 2" xfId="2070" xr:uid="{00000000-0005-0000-0000-0000F4010000}"/>
    <cellStyle name="Обычный 6 2 2 3 2 2 3 3" xfId="2747" xr:uid="{00000000-0005-0000-0000-0000F5010000}"/>
    <cellStyle name="Обычный 6 2 2 3 2 2 3 4" xfId="1196" xr:uid="{00000000-0005-0000-0000-0000F6010000}"/>
    <cellStyle name="Обычный 6 2 2 3 2 2 4" xfId="651" xr:uid="{00000000-0005-0000-0000-0000F7010000}"/>
    <cellStyle name="Обычный 6 2 2 3 2 2 4 2" xfId="1348" xr:uid="{00000000-0005-0000-0000-0000F8010000}"/>
    <cellStyle name="Обычный 6 2 2 3 2 2 5" xfId="1521" xr:uid="{00000000-0005-0000-0000-0000F9010000}"/>
    <cellStyle name="Обычный 6 2 2 3 2 2 6" xfId="1703" xr:uid="{00000000-0005-0000-0000-0000FA010000}"/>
    <cellStyle name="Обычный 6 2 2 3 2 2 7" xfId="2405" xr:uid="{00000000-0005-0000-0000-0000FB010000}"/>
    <cellStyle name="Обычный 6 2 2 3 2 2 8" xfId="854" xr:uid="{00000000-0005-0000-0000-0000FC010000}"/>
    <cellStyle name="Обычный 6 2 2 3 2 3" xfId="150" xr:uid="{00000000-0005-0000-0000-0000FD010000}"/>
    <cellStyle name="Обычный 6 2 2 3 2 3 2" xfId="322" xr:uid="{00000000-0005-0000-0000-0000FE010000}"/>
    <cellStyle name="Обычный 6 2 2 3 2 3 2 2" xfId="1920" xr:uid="{00000000-0005-0000-0000-0000FF010000}"/>
    <cellStyle name="Обычный 6 2 2 3 2 3 2 3" xfId="2598" xr:uid="{00000000-0005-0000-0000-000000020000}"/>
    <cellStyle name="Обычный 6 2 2 3 2 3 2 4" xfId="1026" xr:uid="{00000000-0005-0000-0000-000001020000}"/>
    <cellStyle name="Обычный 6 2 2 3 2 3 3" xfId="493" xr:uid="{00000000-0005-0000-0000-000002020000}"/>
    <cellStyle name="Обычный 6 2 2 3 2 3 3 2" xfId="2071" xr:uid="{00000000-0005-0000-0000-000003020000}"/>
    <cellStyle name="Обычный 6 2 2 3 2 3 3 3" xfId="2748" xr:uid="{00000000-0005-0000-0000-000004020000}"/>
    <cellStyle name="Обычный 6 2 2 3 2 3 3 4" xfId="1197" xr:uid="{00000000-0005-0000-0000-000005020000}"/>
    <cellStyle name="Обычный 6 2 2 3 2 3 4" xfId="652" xr:uid="{00000000-0005-0000-0000-000006020000}"/>
    <cellStyle name="Обычный 6 2 2 3 2 3 4 2" xfId="1349" xr:uid="{00000000-0005-0000-0000-000007020000}"/>
    <cellStyle name="Обычный 6 2 2 3 2 3 5" xfId="1522" xr:uid="{00000000-0005-0000-0000-000008020000}"/>
    <cellStyle name="Обычный 6 2 2 3 2 3 6" xfId="1704" xr:uid="{00000000-0005-0000-0000-000009020000}"/>
    <cellStyle name="Обычный 6 2 2 3 2 3 7" xfId="2406" xr:uid="{00000000-0005-0000-0000-00000A020000}"/>
    <cellStyle name="Обычный 6 2 2 3 2 3 8" xfId="855" xr:uid="{00000000-0005-0000-0000-00000B020000}"/>
    <cellStyle name="Обычный 6 2 2 3 2 4" xfId="320" xr:uid="{00000000-0005-0000-0000-00000C020000}"/>
    <cellStyle name="Обычный 6 2 2 3 2 4 2" xfId="1918" xr:uid="{00000000-0005-0000-0000-00000D020000}"/>
    <cellStyle name="Обычный 6 2 2 3 2 4 3" xfId="2596" xr:uid="{00000000-0005-0000-0000-00000E020000}"/>
    <cellStyle name="Обычный 6 2 2 3 2 4 4" xfId="1024" xr:uid="{00000000-0005-0000-0000-00000F020000}"/>
    <cellStyle name="Обычный 6 2 2 3 2 5" xfId="491" xr:uid="{00000000-0005-0000-0000-000010020000}"/>
    <cellStyle name="Обычный 6 2 2 3 2 5 2" xfId="2069" xr:uid="{00000000-0005-0000-0000-000011020000}"/>
    <cellStyle name="Обычный 6 2 2 3 2 5 3" xfId="2746" xr:uid="{00000000-0005-0000-0000-000012020000}"/>
    <cellStyle name="Обычный 6 2 2 3 2 5 4" xfId="1195" xr:uid="{00000000-0005-0000-0000-000013020000}"/>
    <cellStyle name="Обычный 6 2 2 3 2 6" xfId="650" xr:uid="{00000000-0005-0000-0000-000014020000}"/>
    <cellStyle name="Обычный 6 2 2 3 2 6 2" xfId="1347" xr:uid="{00000000-0005-0000-0000-000015020000}"/>
    <cellStyle name="Обычный 6 2 2 3 2 7" xfId="1520" xr:uid="{00000000-0005-0000-0000-000016020000}"/>
    <cellStyle name="Обычный 6 2 2 3 2 8" xfId="1702" xr:uid="{00000000-0005-0000-0000-000017020000}"/>
    <cellStyle name="Обычный 6 2 2 3 2 9" xfId="2404" xr:uid="{00000000-0005-0000-0000-000018020000}"/>
    <cellStyle name="Обычный 6 2 2 3 3" xfId="151" xr:uid="{00000000-0005-0000-0000-000019020000}"/>
    <cellStyle name="Обычный 6 2 2 3 3 2" xfId="323" xr:uid="{00000000-0005-0000-0000-00001A020000}"/>
    <cellStyle name="Обычный 6 2 2 3 3 2 2" xfId="1921" xr:uid="{00000000-0005-0000-0000-00001B020000}"/>
    <cellStyle name="Обычный 6 2 2 3 3 2 3" xfId="2599" xr:uid="{00000000-0005-0000-0000-00001C020000}"/>
    <cellStyle name="Обычный 6 2 2 3 3 2 4" xfId="1027" xr:uid="{00000000-0005-0000-0000-00001D020000}"/>
    <cellStyle name="Обычный 6 2 2 3 3 3" xfId="494" xr:uid="{00000000-0005-0000-0000-00001E020000}"/>
    <cellStyle name="Обычный 6 2 2 3 3 3 2" xfId="2072" xr:uid="{00000000-0005-0000-0000-00001F020000}"/>
    <cellStyle name="Обычный 6 2 2 3 3 3 3" xfId="2749" xr:uid="{00000000-0005-0000-0000-000020020000}"/>
    <cellStyle name="Обычный 6 2 2 3 3 3 4" xfId="1198" xr:uid="{00000000-0005-0000-0000-000021020000}"/>
    <cellStyle name="Обычный 6 2 2 3 3 4" xfId="653" xr:uid="{00000000-0005-0000-0000-000022020000}"/>
    <cellStyle name="Обычный 6 2 2 3 3 4 2" xfId="1350" xr:uid="{00000000-0005-0000-0000-000023020000}"/>
    <cellStyle name="Обычный 6 2 2 3 3 5" xfId="1523" xr:uid="{00000000-0005-0000-0000-000024020000}"/>
    <cellStyle name="Обычный 6 2 2 3 3 6" xfId="1705" xr:uid="{00000000-0005-0000-0000-000025020000}"/>
    <cellStyle name="Обычный 6 2 2 3 3 7" xfId="2407" xr:uid="{00000000-0005-0000-0000-000026020000}"/>
    <cellStyle name="Обычный 6 2 2 3 3 8" xfId="856" xr:uid="{00000000-0005-0000-0000-000027020000}"/>
    <cellStyle name="Обычный 6 2 2 3 4" xfId="152" xr:uid="{00000000-0005-0000-0000-000028020000}"/>
    <cellStyle name="Обычный 6 2 2 3 4 2" xfId="324" xr:uid="{00000000-0005-0000-0000-000029020000}"/>
    <cellStyle name="Обычный 6 2 2 3 4 2 2" xfId="1922" xr:uid="{00000000-0005-0000-0000-00002A020000}"/>
    <cellStyle name="Обычный 6 2 2 3 4 2 3" xfId="2600" xr:uid="{00000000-0005-0000-0000-00002B020000}"/>
    <cellStyle name="Обычный 6 2 2 3 4 2 4" xfId="1028" xr:uid="{00000000-0005-0000-0000-00002C020000}"/>
    <cellStyle name="Обычный 6 2 2 3 4 3" xfId="495" xr:uid="{00000000-0005-0000-0000-00002D020000}"/>
    <cellStyle name="Обычный 6 2 2 3 4 3 2" xfId="2073" xr:uid="{00000000-0005-0000-0000-00002E020000}"/>
    <cellStyle name="Обычный 6 2 2 3 4 3 3" xfId="2750" xr:uid="{00000000-0005-0000-0000-00002F020000}"/>
    <cellStyle name="Обычный 6 2 2 3 4 3 4" xfId="1199" xr:uid="{00000000-0005-0000-0000-000030020000}"/>
    <cellStyle name="Обычный 6 2 2 3 4 4" xfId="654" xr:uid="{00000000-0005-0000-0000-000031020000}"/>
    <cellStyle name="Обычный 6 2 2 3 4 4 2" xfId="1351" xr:uid="{00000000-0005-0000-0000-000032020000}"/>
    <cellStyle name="Обычный 6 2 2 3 4 5" xfId="1524" xr:uid="{00000000-0005-0000-0000-000033020000}"/>
    <cellStyle name="Обычный 6 2 2 3 4 6" xfId="1706" xr:uid="{00000000-0005-0000-0000-000034020000}"/>
    <cellStyle name="Обычный 6 2 2 3 4 7" xfId="2408" xr:uid="{00000000-0005-0000-0000-000035020000}"/>
    <cellStyle name="Обычный 6 2 2 3 4 8" xfId="857" xr:uid="{00000000-0005-0000-0000-000036020000}"/>
    <cellStyle name="Обычный 6 2 2 3 5" xfId="302" xr:uid="{00000000-0005-0000-0000-000037020000}"/>
    <cellStyle name="Обычный 6 2 2 3 5 2" xfId="1900" xr:uid="{00000000-0005-0000-0000-000038020000}"/>
    <cellStyle name="Обычный 6 2 2 3 5 3" xfId="2578" xr:uid="{00000000-0005-0000-0000-000039020000}"/>
    <cellStyle name="Обычный 6 2 2 3 5 4" xfId="1006" xr:uid="{00000000-0005-0000-0000-00003A020000}"/>
    <cellStyle name="Обычный 6 2 2 3 6" xfId="473" xr:uid="{00000000-0005-0000-0000-00003B020000}"/>
    <cellStyle name="Обычный 6 2 2 3 6 2" xfId="2068" xr:uid="{00000000-0005-0000-0000-00003C020000}"/>
    <cellStyle name="Обычный 6 2 2 3 6 3" xfId="2745" xr:uid="{00000000-0005-0000-0000-00003D020000}"/>
    <cellStyle name="Обычный 6 2 2 3 6 4" xfId="1177" xr:uid="{00000000-0005-0000-0000-00003E020000}"/>
    <cellStyle name="Обычный 6 2 2 3 7" xfId="649" xr:uid="{00000000-0005-0000-0000-00003F020000}"/>
    <cellStyle name="Обычный 6 2 2 3 7 2" xfId="1346" xr:uid="{00000000-0005-0000-0000-000040020000}"/>
    <cellStyle name="Обычный 6 2 2 3 8" xfId="1519" xr:uid="{00000000-0005-0000-0000-000041020000}"/>
    <cellStyle name="Обычный 6 2 2 3 9" xfId="1701" xr:uid="{00000000-0005-0000-0000-000042020000}"/>
    <cellStyle name="Обычный 6 2 2 4" xfId="123" xr:uid="{00000000-0005-0000-0000-000043020000}"/>
    <cellStyle name="Обычный 6 2 2 4 10" xfId="2409" xr:uid="{00000000-0005-0000-0000-000044020000}"/>
    <cellStyle name="Обычный 6 2 2 4 11" xfId="828" xr:uid="{00000000-0005-0000-0000-000045020000}"/>
    <cellStyle name="Обычный 6 2 2 4 2" xfId="153" xr:uid="{00000000-0005-0000-0000-000046020000}"/>
    <cellStyle name="Обычный 6 2 2 4 2 10" xfId="858" xr:uid="{00000000-0005-0000-0000-000047020000}"/>
    <cellStyle name="Обычный 6 2 2 4 2 2" xfId="154" xr:uid="{00000000-0005-0000-0000-000048020000}"/>
    <cellStyle name="Обычный 6 2 2 4 2 2 2" xfId="326" xr:uid="{00000000-0005-0000-0000-000049020000}"/>
    <cellStyle name="Обычный 6 2 2 4 2 2 2 2" xfId="1924" xr:uid="{00000000-0005-0000-0000-00004A020000}"/>
    <cellStyle name="Обычный 6 2 2 4 2 2 2 3" xfId="2602" xr:uid="{00000000-0005-0000-0000-00004B020000}"/>
    <cellStyle name="Обычный 6 2 2 4 2 2 2 4" xfId="1030" xr:uid="{00000000-0005-0000-0000-00004C020000}"/>
    <cellStyle name="Обычный 6 2 2 4 2 2 3" xfId="497" xr:uid="{00000000-0005-0000-0000-00004D020000}"/>
    <cellStyle name="Обычный 6 2 2 4 2 2 3 2" xfId="2076" xr:uid="{00000000-0005-0000-0000-00004E020000}"/>
    <cellStyle name="Обычный 6 2 2 4 2 2 3 3" xfId="2753" xr:uid="{00000000-0005-0000-0000-00004F020000}"/>
    <cellStyle name="Обычный 6 2 2 4 2 2 3 4" xfId="1201" xr:uid="{00000000-0005-0000-0000-000050020000}"/>
    <cellStyle name="Обычный 6 2 2 4 2 2 4" xfId="657" xr:uid="{00000000-0005-0000-0000-000051020000}"/>
    <cellStyle name="Обычный 6 2 2 4 2 2 4 2" xfId="1354" xr:uid="{00000000-0005-0000-0000-000052020000}"/>
    <cellStyle name="Обычный 6 2 2 4 2 2 5" xfId="1527" xr:uid="{00000000-0005-0000-0000-000053020000}"/>
    <cellStyle name="Обычный 6 2 2 4 2 2 6" xfId="1709" xr:uid="{00000000-0005-0000-0000-000054020000}"/>
    <cellStyle name="Обычный 6 2 2 4 2 2 7" xfId="2411" xr:uid="{00000000-0005-0000-0000-000055020000}"/>
    <cellStyle name="Обычный 6 2 2 4 2 2 8" xfId="859" xr:uid="{00000000-0005-0000-0000-000056020000}"/>
    <cellStyle name="Обычный 6 2 2 4 2 3" xfId="155" xr:uid="{00000000-0005-0000-0000-000057020000}"/>
    <cellStyle name="Обычный 6 2 2 4 2 3 2" xfId="327" xr:uid="{00000000-0005-0000-0000-000058020000}"/>
    <cellStyle name="Обычный 6 2 2 4 2 3 2 2" xfId="1925" xr:uid="{00000000-0005-0000-0000-000059020000}"/>
    <cellStyle name="Обычный 6 2 2 4 2 3 2 3" xfId="2603" xr:uid="{00000000-0005-0000-0000-00005A020000}"/>
    <cellStyle name="Обычный 6 2 2 4 2 3 2 4" xfId="1031" xr:uid="{00000000-0005-0000-0000-00005B020000}"/>
    <cellStyle name="Обычный 6 2 2 4 2 3 3" xfId="498" xr:uid="{00000000-0005-0000-0000-00005C020000}"/>
    <cellStyle name="Обычный 6 2 2 4 2 3 3 2" xfId="2077" xr:uid="{00000000-0005-0000-0000-00005D020000}"/>
    <cellStyle name="Обычный 6 2 2 4 2 3 3 3" xfId="2754" xr:uid="{00000000-0005-0000-0000-00005E020000}"/>
    <cellStyle name="Обычный 6 2 2 4 2 3 3 4" xfId="1202" xr:uid="{00000000-0005-0000-0000-00005F020000}"/>
    <cellStyle name="Обычный 6 2 2 4 2 3 4" xfId="658" xr:uid="{00000000-0005-0000-0000-000060020000}"/>
    <cellStyle name="Обычный 6 2 2 4 2 3 4 2" xfId="1355" xr:uid="{00000000-0005-0000-0000-000061020000}"/>
    <cellStyle name="Обычный 6 2 2 4 2 3 5" xfId="1528" xr:uid="{00000000-0005-0000-0000-000062020000}"/>
    <cellStyle name="Обычный 6 2 2 4 2 3 6" xfId="1710" xr:uid="{00000000-0005-0000-0000-000063020000}"/>
    <cellStyle name="Обычный 6 2 2 4 2 3 7" xfId="2412" xr:uid="{00000000-0005-0000-0000-000064020000}"/>
    <cellStyle name="Обычный 6 2 2 4 2 3 8" xfId="860" xr:uid="{00000000-0005-0000-0000-000065020000}"/>
    <cellStyle name="Обычный 6 2 2 4 2 4" xfId="325" xr:uid="{00000000-0005-0000-0000-000066020000}"/>
    <cellStyle name="Обычный 6 2 2 4 2 4 2" xfId="1923" xr:uid="{00000000-0005-0000-0000-000067020000}"/>
    <cellStyle name="Обычный 6 2 2 4 2 4 3" xfId="2601" xr:uid="{00000000-0005-0000-0000-000068020000}"/>
    <cellStyle name="Обычный 6 2 2 4 2 4 4" xfId="1029" xr:uid="{00000000-0005-0000-0000-000069020000}"/>
    <cellStyle name="Обычный 6 2 2 4 2 5" xfId="496" xr:uid="{00000000-0005-0000-0000-00006A020000}"/>
    <cellStyle name="Обычный 6 2 2 4 2 5 2" xfId="2075" xr:uid="{00000000-0005-0000-0000-00006B020000}"/>
    <cellStyle name="Обычный 6 2 2 4 2 5 3" xfId="2752" xr:uid="{00000000-0005-0000-0000-00006C020000}"/>
    <cellStyle name="Обычный 6 2 2 4 2 5 4" xfId="1200" xr:uid="{00000000-0005-0000-0000-00006D020000}"/>
    <cellStyle name="Обычный 6 2 2 4 2 6" xfId="656" xr:uid="{00000000-0005-0000-0000-00006E020000}"/>
    <cellStyle name="Обычный 6 2 2 4 2 6 2" xfId="1353" xr:uid="{00000000-0005-0000-0000-00006F020000}"/>
    <cellStyle name="Обычный 6 2 2 4 2 7" xfId="1526" xr:uid="{00000000-0005-0000-0000-000070020000}"/>
    <cellStyle name="Обычный 6 2 2 4 2 8" xfId="1708" xr:uid="{00000000-0005-0000-0000-000071020000}"/>
    <cellStyle name="Обычный 6 2 2 4 2 9" xfId="2410" xr:uid="{00000000-0005-0000-0000-000072020000}"/>
    <cellStyle name="Обычный 6 2 2 4 3" xfId="156" xr:uid="{00000000-0005-0000-0000-000073020000}"/>
    <cellStyle name="Обычный 6 2 2 4 3 2" xfId="328" xr:uid="{00000000-0005-0000-0000-000074020000}"/>
    <cellStyle name="Обычный 6 2 2 4 3 2 2" xfId="1926" xr:uid="{00000000-0005-0000-0000-000075020000}"/>
    <cellStyle name="Обычный 6 2 2 4 3 2 3" xfId="2604" xr:uid="{00000000-0005-0000-0000-000076020000}"/>
    <cellStyle name="Обычный 6 2 2 4 3 2 4" xfId="1032" xr:uid="{00000000-0005-0000-0000-000077020000}"/>
    <cellStyle name="Обычный 6 2 2 4 3 3" xfId="499" xr:uid="{00000000-0005-0000-0000-000078020000}"/>
    <cellStyle name="Обычный 6 2 2 4 3 3 2" xfId="2078" xr:uid="{00000000-0005-0000-0000-000079020000}"/>
    <cellStyle name="Обычный 6 2 2 4 3 3 3" xfId="2755" xr:uid="{00000000-0005-0000-0000-00007A020000}"/>
    <cellStyle name="Обычный 6 2 2 4 3 3 4" xfId="1203" xr:uid="{00000000-0005-0000-0000-00007B020000}"/>
    <cellStyle name="Обычный 6 2 2 4 3 4" xfId="659" xr:uid="{00000000-0005-0000-0000-00007C020000}"/>
    <cellStyle name="Обычный 6 2 2 4 3 4 2" xfId="1356" xr:uid="{00000000-0005-0000-0000-00007D020000}"/>
    <cellStyle name="Обычный 6 2 2 4 3 5" xfId="1529" xr:uid="{00000000-0005-0000-0000-00007E020000}"/>
    <cellStyle name="Обычный 6 2 2 4 3 6" xfId="1711" xr:uid="{00000000-0005-0000-0000-00007F020000}"/>
    <cellStyle name="Обычный 6 2 2 4 3 7" xfId="2413" xr:uid="{00000000-0005-0000-0000-000080020000}"/>
    <cellStyle name="Обычный 6 2 2 4 3 8" xfId="861" xr:uid="{00000000-0005-0000-0000-000081020000}"/>
    <cellStyle name="Обычный 6 2 2 4 4" xfId="157" xr:uid="{00000000-0005-0000-0000-000082020000}"/>
    <cellStyle name="Обычный 6 2 2 4 4 2" xfId="329" xr:uid="{00000000-0005-0000-0000-000083020000}"/>
    <cellStyle name="Обычный 6 2 2 4 4 2 2" xfId="1927" xr:uid="{00000000-0005-0000-0000-000084020000}"/>
    <cellStyle name="Обычный 6 2 2 4 4 2 3" xfId="2605" xr:uid="{00000000-0005-0000-0000-000085020000}"/>
    <cellStyle name="Обычный 6 2 2 4 4 2 4" xfId="1033" xr:uid="{00000000-0005-0000-0000-000086020000}"/>
    <cellStyle name="Обычный 6 2 2 4 4 3" xfId="500" xr:uid="{00000000-0005-0000-0000-000087020000}"/>
    <cellStyle name="Обычный 6 2 2 4 4 3 2" xfId="2079" xr:uid="{00000000-0005-0000-0000-000088020000}"/>
    <cellStyle name="Обычный 6 2 2 4 4 3 3" xfId="2756" xr:uid="{00000000-0005-0000-0000-000089020000}"/>
    <cellStyle name="Обычный 6 2 2 4 4 3 4" xfId="1204" xr:uid="{00000000-0005-0000-0000-00008A020000}"/>
    <cellStyle name="Обычный 6 2 2 4 4 4" xfId="660" xr:uid="{00000000-0005-0000-0000-00008B020000}"/>
    <cellStyle name="Обычный 6 2 2 4 4 4 2" xfId="1357" xr:uid="{00000000-0005-0000-0000-00008C020000}"/>
    <cellStyle name="Обычный 6 2 2 4 4 5" xfId="1530" xr:uid="{00000000-0005-0000-0000-00008D020000}"/>
    <cellStyle name="Обычный 6 2 2 4 4 6" xfId="1712" xr:uid="{00000000-0005-0000-0000-00008E020000}"/>
    <cellStyle name="Обычный 6 2 2 4 4 7" xfId="2414" xr:uid="{00000000-0005-0000-0000-00008F020000}"/>
    <cellStyle name="Обычный 6 2 2 4 4 8" xfId="862" xr:uid="{00000000-0005-0000-0000-000090020000}"/>
    <cellStyle name="Обычный 6 2 2 4 5" xfId="295" xr:uid="{00000000-0005-0000-0000-000091020000}"/>
    <cellStyle name="Обычный 6 2 2 4 5 2" xfId="1893" xr:uid="{00000000-0005-0000-0000-000092020000}"/>
    <cellStyle name="Обычный 6 2 2 4 5 3" xfId="2571" xr:uid="{00000000-0005-0000-0000-000093020000}"/>
    <cellStyle name="Обычный 6 2 2 4 5 4" xfId="999" xr:uid="{00000000-0005-0000-0000-000094020000}"/>
    <cellStyle name="Обычный 6 2 2 4 6" xfId="466" xr:uid="{00000000-0005-0000-0000-000095020000}"/>
    <cellStyle name="Обычный 6 2 2 4 6 2" xfId="2074" xr:uid="{00000000-0005-0000-0000-000096020000}"/>
    <cellStyle name="Обычный 6 2 2 4 6 3" xfId="2751" xr:uid="{00000000-0005-0000-0000-000097020000}"/>
    <cellStyle name="Обычный 6 2 2 4 6 4" xfId="1170" xr:uid="{00000000-0005-0000-0000-000098020000}"/>
    <cellStyle name="Обычный 6 2 2 4 7" xfId="655" xr:uid="{00000000-0005-0000-0000-000099020000}"/>
    <cellStyle name="Обычный 6 2 2 4 7 2" xfId="1352" xr:uid="{00000000-0005-0000-0000-00009A020000}"/>
    <cellStyle name="Обычный 6 2 2 4 8" xfId="1525" xr:uid="{00000000-0005-0000-0000-00009B020000}"/>
    <cellStyle name="Обычный 6 2 2 4 9" xfId="1707" xr:uid="{00000000-0005-0000-0000-00009C020000}"/>
    <cellStyle name="Обычный 6 2 2 5" xfId="158" xr:uid="{00000000-0005-0000-0000-00009D020000}"/>
    <cellStyle name="Обычный 6 2 2 5 10" xfId="863" xr:uid="{00000000-0005-0000-0000-00009E020000}"/>
    <cellStyle name="Обычный 6 2 2 5 2" xfId="159" xr:uid="{00000000-0005-0000-0000-00009F020000}"/>
    <cellStyle name="Обычный 6 2 2 5 2 2" xfId="331" xr:uid="{00000000-0005-0000-0000-0000A0020000}"/>
    <cellStyle name="Обычный 6 2 2 5 2 2 2" xfId="1929" xr:uid="{00000000-0005-0000-0000-0000A1020000}"/>
    <cellStyle name="Обычный 6 2 2 5 2 2 3" xfId="2607" xr:uid="{00000000-0005-0000-0000-0000A2020000}"/>
    <cellStyle name="Обычный 6 2 2 5 2 2 4" xfId="1035" xr:uid="{00000000-0005-0000-0000-0000A3020000}"/>
    <cellStyle name="Обычный 6 2 2 5 2 3" xfId="502" xr:uid="{00000000-0005-0000-0000-0000A4020000}"/>
    <cellStyle name="Обычный 6 2 2 5 2 3 2" xfId="2081" xr:uid="{00000000-0005-0000-0000-0000A5020000}"/>
    <cellStyle name="Обычный 6 2 2 5 2 3 3" xfId="2758" xr:uid="{00000000-0005-0000-0000-0000A6020000}"/>
    <cellStyle name="Обычный 6 2 2 5 2 3 4" xfId="1206" xr:uid="{00000000-0005-0000-0000-0000A7020000}"/>
    <cellStyle name="Обычный 6 2 2 5 2 4" xfId="662" xr:uid="{00000000-0005-0000-0000-0000A8020000}"/>
    <cellStyle name="Обычный 6 2 2 5 2 4 2" xfId="1359" xr:uid="{00000000-0005-0000-0000-0000A9020000}"/>
    <cellStyle name="Обычный 6 2 2 5 2 5" xfId="1532" xr:uid="{00000000-0005-0000-0000-0000AA020000}"/>
    <cellStyle name="Обычный 6 2 2 5 2 6" xfId="1714" xr:uid="{00000000-0005-0000-0000-0000AB020000}"/>
    <cellStyle name="Обычный 6 2 2 5 2 7" xfId="2416" xr:uid="{00000000-0005-0000-0000-0000AC020000}"/>
    <cellStyle name="Обычный 6 2 2 5 2 8" xfId="864" xr:uid="{00000000-0005-0000-0000-0000AD020000}"/>
    <cellStyle name="Обычный 6 2 2 5 3" xfId="160" xr:uid="{00000000-0005-0000-0000-0000AE020000}"/>
    <cellStyle name="Обычный 6 2 2 5 3 2" xfId="332" xr:uid="{00000000-0005-0000-0000-0000AF020000}"/>
    <cellStyle name="Обычный 6 2 2 5 3 2 2" xfId="1930" xr:uid="{00000000-0005-0000-0000-0000B0020000}"/>
    <cellStyle name="Обычный 6 2 2 5 3 2 3" xfId="2608" xr:uid="{00000000-0005-0000-0000-0000B1020000}"/>
    <cellStyle name="Обычный 6 2 2 5 3 2 4" xfId="1036" xr:uid="{00000000-0005-0000-0000-0000B2020000}"/>
    <cellStyle name="Обычный 6 2 2 5 3 3" xfId="503" xr:uid="{00000000-0005-0000-0000-0000B3020000}"/>
    <cellStyle name="Обычный 6 2 2 5 3 3 2" xfId="2082" xr:uid="{00000000-0005-0000-0000-0000B4020000}"/>
    <cellStyle name="Обычный 6 2 2 5 3 3 3" xfId="2759" xr:uid="{00000000-0005-0000-0000-0000B5020000}"/>
    <cellStyle name="Обычный 6 2 2 5 3 3 4" xfId="1207" xr:uid="{00000000-0005-0000-0000-0000B6020000}"/>
    <cellStyle name="Обычный 6 2 2 5 3 4" xfId="663" xr:uid="{00000000-0005-0000-0000-0000B7020000}"/>
    <cellStyle name="Обычный 6 2 2 5 3 4 2" xfId="1360" xr:uid="{00000000-0005-0000-0000-0000B8020000}"/>
    <cellStyle name="Обычный 6 2 2 5 3 5" xfId="1533" xr:uid="{00000000-0005-0000-0000-0000B9020000}"/>
    <cellStyle name="Обычный 6 2 2 5 3 6" xfId="1715" xr:uid="{00000000-0005-0000-0000-0000BA020000}"/>
    <cellStyle name="Обычный 6 2 2 5 3 7" xfId="2417" xr:uid="{00000000-0005-0000-0000-0000BB020000}"/>
    <cellStyle name="Обычный 6 2 2 5 3 8" xfId="865" xr:uid="{00000000-0005-0000-0000-0000BC020000}"/>
    <cellStyle name="Обычный 6 2 2 5 4" xfId="330" xr:uid="{00000000-0005-0000-0000-0000BD020000}"/>
    <cellStyle name="Обычный 6 2 2 5 4 2" xfId="1928" xr:uid="{00000000-0005-0000-0000-0000BE020000}"/>
    <cellStyle name="Обычный 6 2 2 5 4 3" xfId="2606" xr:uid="{00000000-0005-0000-0000-0000BF020000}"/>
    <cellStyle name="Обычный 6 2 2 5 4 4" xfId="1034" xr:uid="{00000000-0005-0000-0000-0000C0020000}"/>
    <cellStyle name="Обычный 6 2 2 5 5" xfId="501" xr:uid="{00000000-0005-0000-0000-0000C1020000}"/>
    <cellStyle name="Обычный 6 2 2 5 5 2" xfId="2080" xr:uid="{00000000-0005-0000-0000-0000C2020000}"/>
    <cellStyle name="Обычный 6 2 2 5 5 3" xfId="2757" xr:uid="{00000000-0005-0000-0000-0000C3020000}"/>
    <cellStyle name="Обычный 6 2 2 5 5 4" xfId="1205" xr:uid="{00000000-0005-0000-0000-0000C4020000}"/>
    <cellStyle name="Обычный 6 2 2 5 6" xfId="661" xr:uid="{00000000-0005-0000-0000-0000C5020000}"/>
    <cellStyle name="Обычный 6 2 2 5 6 2" xfId="1358" xr:uid="{00000000-0005-0000-0000-0000C6020000}"/>
    <cellStyle name="Обычный 6 2 2 5 7" xfId="1531" xr:uid="{00000000-0005-0000-0000-0000C7020000}"/>
    <cellStyle name="Обычный 6 2 2 5 8" xfId="1713" xr:uid="{00000000-0005-0000-0000-0000C8020000}"/>
    <cellStyle name="Обычный 6 2 2 5 9" xfId="2415" xr:uid="{00000000-0005-0000-0000-0000C9020000}"/>
    <cellStyle name="Обычный 6 2 2 6" xfId="161" xr:uid="{00000000-0005-0000-0000-0000CA020000}"/>
    <cellStyle name="Обычный 6 2 2 6 2" xfId="333" xr:uid="{00000000-0005-0000-0000-0000CB020000}"/>
    <cellStyle name="Обычный 6 2 2 6 2 2" xfId="1931" xr:uid="{00000000-0005-0000-0000-0000CC020000}"/>
    <cellStyle name="Обычный 6 2 2 6 2 3" xfId="2609" xr:uid="{00000000-0005-0000-0000-0000CD020000}"/>
    <cellStyle name="Обычный 6 2 2 6 2 4" xfId="1037" xr:uid="{00000000-0005-0000-0000-0000CE020000}"/>
    <cellStyle name="Обычный 6 2 2 6 3" xfId="504" xr:uid="{00000000-0005-0000-0000-0000CF020000}"/>
    <cellStyle name="Обычный 6 2 2 6 3 2" xfId="2083" xr:uid="{00000000-0005-0000-0000-0000D0020000}"/>
    <cellStyle name="Обычный 6 2 2 6 3 3" xfId="2760" xr:uid="{00000000-0005-0000-0000-0000D1020000}"/>
    <cellStyle name="Обычный 6 2 2 6 3 4" xfId="1208" xr:uid="{00000000-0005-0000-0000-0000D2020000}"/>
    <cellStyle name="Обычный 6 2 2 6 4" xfId="664" xr:uid="{00000000-0005-0000-0000-0000D3020000}"/>
    <cellStyle name="Обычный 6 2 2 6 4 2" xfId="1361" xr:uid="{00000000-0005-0000-0000-0000D4020000}"/>
    <cellStyle name="Обычный 6 2 2 6 5" xfId="1534" xr:uid="{00000000-0005-0000-0000-0000D5020000}"/>
    <cellStyle name="Обычный 6 2 2 6 6" xfId="1716" xr:uid="{00000000-0005-0000-0000-0000D6020000}"/>
    <cellStyle name="Обычный 6 2 2 6 7" xfId="2418" xr:uid="{00000000-0005-0000-0000-0000D7020000}"/>
    <cellStyle name="Обычный 6 2 2 6 8" xfId="866" xr:uid="{00000000-0005-0000-0000-0000D8020000}"/>
    <cellStyle name="Обычный 6 2 2 7" xfId="162" xr:uid="{00000000-0005-0000-0000-0000D9020000}"/>
    <cellStyle name="Обычный 6 2 2 7 2" xfId="334" xr:uid="{00000000-0005-0000-0000-0000DA020000}"/>
    <cellStyle name="Обычный 6 2 2 7 2 2" xfId="1932" xr:uid="{00000000-0005-0000-0000-0000DB020000}"/>
    <cellStyle name="Обычный 6 2 2 7 2 3" xfId="2610" xr:uid="{00000000-0005-0000-0000-0000DC020000}"/>
    <cellStyle name="Обычный 6 2 2 7 2 4" xfId="1038" xr:uid="{00000000-0005-0000-0000-0000DD020000}"/>
    <cellStyle name="Обычный 6 2 2 7 3" xfId="505" xr:uid="{00000000-0005-0000-0000-0000DE020000}"/>
    <cellStyle name="Обычный 6 2 2 7 3 2" xfId="2084" xr:uid="{00000000-0005-0000-0000-0000DF020000}"/>
    <cellStyle name="Обычный 6 2 2 7 3 3" xfId="2761" xr:uid="{00000000-0005-0000-0000-0000E0020000}"/>
    <cellStyle name="Обычный 6 2 2 7 3 4" xfId="1209" xr:uid="{00000000-0005-0000-0000-0000E1020000}"/>
    <cellStyle name="Обычный 6 2 2 7 4" xfId="665" xr:uid="{00000000-0005-0000-0000-0000E2020000}"/>
    <cellStyle name="Обычный 6 2 2 7 4 2" xfId="1362" xr:uid="{00000000-0005-0000-0000-0000E3020000}"/>
    <cellStyle name="Обычный 6 2 2 7 5" xfId="1535" xr:uid="{00000000-0005-0000-0000-0000E4020000}"/>
    <cellStyle name="Обычный 6 2 2 7 6" xfId="1717" xr:uid="{00000000-0005-0000-0000-0000E5020000}"/>
    <cellStyle name="Обычный 6 2 2 7 7" xfId="2419" xr:uid="{00000000-0005-0000-0000-0000E6020000}"/>
    <cellStyle name="Обычный 6 2 2 7 8" xfId="867" xr:uid="{00000000-0005-0000-0000-0000E7020000}"/>
    <cellStyle name="Обычный 6 2 2 8" xfId="163" xr:uid="{00000000-0005-0000-0000-0000E8020000}"/>
    <cellStyle name="Обычный 6 2 2 8 2" xfId="335" xr:uid="{00000000-0005-0000-0000-0000E9020000}"/>
    <cellStyle name="Обычный 6 2 2 8 2 2" xfId="1933" xr:uid="{00000000-0005-0000-0000-0000EA020000}"/>
    <cellStyle name="Обычный 6 2 2 8 2 3" xfId="2611" xr:uid="{00000000-0005-0000-0000-0000EB020000}"/>
    <cellStyle name="Обычный 6 2 2 8 2 4" xfId="1039" xr:uid="{00000000-0005-0000-0000-0000EC020000}"/>
    <cellStyle name="Обычный 6 2 2 8 3" xfId="506" xr:uid="{00000000-0005-0000-0000-0000ED020000}"/>
    <cellStyle name="Обычный 6 2 2 8 3 2" xfId="2085" xr:uid="{00000000-0005-0000-0000-0000EE020000}"/>
    <cellStyle name="Обычный 6 2 2 8 3 3" xfId="2762" xr:uid="{00000000-0005-0000-0000-0000EF020000}"/>
    <cellStyle name="Обычный 6 2 2 8 3 4" xfId="1210" xr:uid="{00000000-0005-0000-0000-0000F0020000}"/>
    <cellStyle name="Обычный 6 2 2 8 4" xfId="666" xr:uid="{00000000-0005-0000-0000-0000F1020000}"/>
    <cellStyle name="Обычный 6 2 2 8 4 2" xfId="1363" xr:uid="{00000000-0005-0000-0000-0000F2020000}"/>
    <cellStyle name="Обычный 6 2 2 8 5" xfId="1536" xr:uid="{00000000-0005-0000-0000-0000F3020000}"/>
    <cellStyle name="Обычный 6 2 2 8 6" xfId="1718" xr:uid="{00000000-0005-0000-0000-0000F4020000}"/>
    <cellStyle name="Обычный 6 2 2 8 7" xfId="2420" xr:uid="{00000000-0005-0000-0000-0000F5020000}"/>
    <cellStyle name="Обычный 6 2 2 8 8" xfId="868" xr:uid="{00000000-0005-0000-0000-0000F6020000}"/>
    <cellStyle name="Обычный 6 2 2 9" xfId="112" xr:uid="{00000000-0005-0000-0000-0000F7020000}"/>
    <cellStyle name="Обычный 6 2 2 9 2" xfId="1883" xr:uid="{00000000-0005-0000-0000-0000F8020000}"/>
    <cellStyle name="Обычный 6 2 2 9 3" xfId="2561" xr:uid="{00000000-0005-0000-0000-0000F9020000}"/>
    <cellStyle name="Обычный 6 2 2 9 4" xfId="818" xr:uid="{00000000-0005-0000-0000-0000FA020000}"/>
    <cellStyle name="Обычный 6 2 3" xfId="102" xr:uid="{00000000-0005-0000-0000-0000FB020000}"/>
    <cellStyle name="Обычный 6 2 3 10" xfId="287" xr:uid="{00000000-0005-0000-0000-0000FC020000}"/>
    <cellStyle name="Обычный 6 2 3 10 2" xfId="2052" xr:uid="{00000000-0005-0000-0000-0000FD020000}"/>
    <cellStyle name="Обычный 6 2 3 10 3" xfId="2729" xr:uid="{00000000-0005-0000-0000-0000FE020000}"/>
    <cellStyle name="Обычный 6 2 3 10 4" xfId="991" xr:uid="{00000000-0005-0000-0000-0000FF020000}"/>
    <cellStyle name="Обычный 6 2 3 11" xfId="458" xr:uid="{00000000-0005-0000-0000-000000030000}"/>
    <cellStyle name="Обычный 6 2 3 11 2" xfId="1162" xr:uid="{00000000-0005-0000-0000-000001030000}"/>
    <cellStyle name="Обычный 6 2 3 12" xfId="629" xr:uid="{00000000-0005-0000-0000-000002030000}"/>
    <cellStyle name="Обычный 6 2 3 12 2" xfId="1329" xr:uid="{00000000-0005-0000-0000-000003030000}"/>
    <cellStyle name="Обычный 6 2 3 13" xfId="806" xr:uid="{00000000-0005-0000-0000-000004030000}"/>
    <cellStyle name="Обычный 6 2 3 13 2" xfId="1502" xr:uid="{00000000-0005-0000-0000-000005030000}"/>
    <cellStyle name="Обычный 6 2 3 14" xfId="1676" xr:uid="{00000000-0005-0000-0000-000006030000}"/>
    <cellStyle name="Обычный 6 2 3 15" xfId="2386" xr:uid="{00000000-0005-0000-0000-000007030000}"/>
    <cellStyle name="Обычный 6 2 3 16" xfId="813" xr:uid="{00000000-0005-0000-0000-000008030000}"/>
    <cellStyle name="Обычный 6 2 3 2" xfId="117" xr:uid="{00000000-0005-0000-0000-000009030000}"/>
    <cellStyle name="Обычный 6 2 3 2 10" xfId="1719" xr:uid="{00000000-0005-0000-0000-00000A030000}"/>
    <cellStyle name="Обычный 6 2 3 2 11" xfId="2421" xr:uid="{00000000-0005-0000-0000-00000B030000}"/>
    <cellStyle name="Обычный 6 2 3 2 12" xfId="822" xr:uid="{00000000-0005-0000-0000-00000C030000}"/>
    <cellStyle name="Обычный 6 2 3 2 2" xfId="134" xr:uid="{00000000-0005-0000-0000-00000D030000}"/>
    <cellStyle name="Обычный 6 2 3 2 2 10" xfId="2422" xr:uid="{00000000-0005-0000-0000-00000E030000}"/>
    <cellStyle name="Обычный 6 2 3 2 2 11" xfId="839" xr:uid="{00000000-0005-0000-0000-00000F030000}"/>
    <cellStyle name="Обычный 6 2 3 2 2 2" xfId="164" xr:uid="{00000000-0005-0000-0000-000010030000}"/>
    <cellStyle name="Обычный 6 2 3 2 2 2 10" xfId="869" xr:uid="{00000000-0005-0000-0000-000011030000}"/>
    <cellStyle name="Обычный 6 2 3 2 2 2 2" xfId="165" xr:uid="{00000000-0005-0000-0000-000012030000}"/>
    <cellStyle name="Обычный 6 2 3 2 2 2 2 2" xfId="337" xr:uid="{00000000-0005-0000-0000-000013030000}"/>
    <cellStyle name="Обычный 6 2 3 2 2 2 2 2 2" xfId="1935" xr:uid="{00000000-0005-0000-0000-000014030000}"/>
    <cellStyle name="Обычный 6 2 3 2 2 2 2 2 3" xfId="2613" xr:uid="{00000000-0005-0000-0000-000015030000}"/>
    <cellStyle name="Обычный 6 2 3 2 2 2 2 2 4" xfId="1041" xr:uid="{00000000-0005-0000-0000-000016030000}"/>
    <cellStyle name="Обычный 6 2 3 2 2 2 2 3" xfId="508" xr:uid="{00000000-0005-0000-0000-000017030000}"/>
    <cellStyle name="Обычный 6 2 3 2 2 2 2 3 2" xfId="2089" xr:uid="{00000000-0005-0000-0000-000018030000}"/>
    <cellStyle name="Обычный 6 2 3 2 2 2 2 3 3" xfId="2766" xr:uid="{00000000-0005-0000-0000-000019030000}"/>
    <cellStyle name="Обычный 6 2 3 2 2 2 2 3 4" xfId="1212" xr:uid="{00000000-0005-0000-0000-00001A030000}"/>
    <cellStyle name="Обычный 6 2 3 2 2 2 2 4" xfId="670" xr:uid="{00000000-0005-0000-0000-00001B030000}"/>
    <cellStyle name="Обычный 6 2 3 2 2 2 2 4 2" xfId="1367" xr:uid="{00000000-0005-0000-0000-00001C030000}"/>
    <cellStyle name="Обычный 6 2 3 2 2 2 2 5" xfId="1540" xr:uid="{00000000-0005-0000-0000-00001D030000}"/>
    <cellStyle name="Обычный 6 2 3 2 2 2 2 6" xfId="1722" xr:uid="{00000000-0005-0000-0000-00001E030000}"/>
    <cellStyle name="Обычный 6 2 3 2 2 2 2 7" xfId="2424" xr:uid="{00000000-0005-0000-0000-00001F030000}"/>
    <cellStyle name="Обычный 6 2 3 2 2 2 2 8" xfId="870" xr:uid="{00000000-0005-0000-0000-000020030000}"/>
    <cellStyle name="Обычный 6 2 3 2 2 2 3" xfId="166" xr:uid="{00000000-0005-0000-0000-000021030000}"/>
    <cellStyle name="Обычный 6 2 3 2 2 2 3 2" xfId="338" xr:uid="{00000000-0005-0000-0000-000022030000}"/>
    <cellStyle name="Обычный 6 2 3 2 2 2 3 2 2" xfId="1936" xr:uid="{00000000-0005-0000-0000-000023030000}"/>
    <cellStyle name="Обычный 6 2 3 2 2 2 3 2 3" xfId="2614" xr:uid="{00000000-0005-0000-0000-000024030000}"/>
    <cellStyle name="Обычный 6 2 3 2 2 2 3 2 4" xfId="1042" xr:uid="{00000000-0005-0000-0000-000025030000}"/>
    <cellStyle name="Обычный 6 2 3 2 2 2 3 3" xfId="509" xr:uid="{00000000-0005-0000-0000-000026030000}"/>
    <cellStyle name="Обычный 6 2 3 2 2 2 3 3 2" xfId="2090" xr:uid="{00000000-0005-0000-0000-000027030000}"/>
    <cellStyle name="Обычный 6 2 3 2 2 2 3 3 3" xfId="2767" xr:uid="{00000000-0005-0000-0000-000028030000}"/>
    <cellStyle name="Обычный 6 2 3 2 2 2 3 3 4" xfId="1213" xr:uid="{00000000-0005-0000-0000-000029030000}"/>
    <cellStyle name="Обычный 6 2 3 2 2 2 3 4" xfId="671" xr:uid="{00000000-0005-0000-0000-00002A030000}"/>
    <cellStyle name="Обычный 6 2 3 2 2 2 3 4 2" xfId="1368" xr:uid="{00000000-0005-0000-0000-00002B030000}"/>
    <cellStyle name="Обычный 6 2 3 2 2 2 3 5" xfId="1541" xr:uid="{00000000-0005-0000-0000-00002C030000}"/>
    <cellStyle name="Обычный 6 2 3 2 2 2 3 6" xfId="1723" xr:uid="{00000000-0005-0000-0000-00002D030000}"/>
    <cellStyle name="Обычный 6 2 3 2 2 2 3 7" xfId="2425" xr:uid="{00000000-0005-0000-0000-00002E030000}"/>
    <cellStyle name="Обычный 6 2 3 2 2 2 3 8" xfId="871" xr:uid="{00000000-0005-0000-0000-00002F030000}"/>
    <cellStyle name="Обычный 6 2 3 2 2 2 4" xfId="336" xr:uid="{00000000-0005-0000-0000-000030030000}"/>
    <cellStyle name="Обычный 6 2 3 2 2 2 4 2" xfId="1934" xr:uid="{00000000-0005-0000-0000-000031030000}"/>
    <cellStyle name="Обычный 6 2 3 2 2 2 4 3" xfId="2612" xr:uid="{00000000-0005-0000-0000-000032030000}"/>
    <cellStyle name="Обычный 6 2 3 2 2 2 4 4" xfId="1040" xr:uid="{00000000-0005-0000-0000-000033030000}"/>
    <cellStyle name="Обычный 6 2 3 2 2 2 5" xfId="507" xr:uid="{00000000-0005-0000-0000-000034030000}"/>
    <cellStyle name="Обычный 6 2 3 2 2 2 5 2" xfId="2088" xr:uid="{00000000-0005-0000-0000-000035030000}"/>
    <cellStyle name="Обычный 6 2 3 2 2 2 5 3" xfId="2765" xr:uid="{00000000-0005-0000-0000-000036030000}"/>
    <cellStyle name="Обычный 6 2 3 2 2 2 5 4" xfId="1211" xr:uid="{00000000-0005-0000-0000-000037030000}"/>
    <cellStyle name="Обычный 6 2 3 2 2 2 6" xfId="669" xr:uid="{00000000-0005-0000-0000-000038030000}"/>
    <cellStyle name="Обычный 6 2 3 2 2 2 6 2" xfId="1366" xr:uid="{00000000-0005-0000-0000-000039030000}"/>
    <cellStyle name="Обычный 6 2 3 2 2 2 7" xfId="1539" xr:uid="{00000000-0005-0000-0000-00003A030000}"/>
    <cellStyle name="Обычный 6 2 3 2 2 2 8" xfId="1721" xr:uid="{00000000-0005-0000-0000-00003B030000}"/>
    <cellStyle name="Обычный 6 2 3 2 2 2 9" xfId="2423" xr:uid="{00000000-0005-0000-0000-00003C030000}"/>
    <cellStyle name="Обычный 6 2 3 2 2 3" xfId="167" xr:uid="{00000000-0005-0000-0000-00003D030000}"/>
    <cellStyle name="Обычный 6 2 3 2 2 3 2" xfId="339" xr:uid="{00000000-0005-0000-0000-00003E030000}"/>
    <cellStyle name="Обычный 6 2 3 2 2 3 2 2" xfId="1937" xr:uid="{00000000-0005-0000-0000-00003F030000}"/>
    <cellStyle name="Обычный 6 2 3 2 2 3 2 3" xfId="2615" xr:uid="{00000000-0005-0000-0000-000040030000}"/>
    <cellStyle name="Обычный 6 2 3 2 2 3 2 4" xfId="1043" xr:uid="{00000000-0005-0000-0000-000041030000}"/>
    <cellStyle name="Обычный 6 2 3 2 2 3 3" xfId="510" xr:uid="{00000000-0005-0000-0000-000042030000}"/>
    <cellStyle name="Обычный 6 2 3 2 2 3 3 2" xfId="2091" xr:uid="{00000000-0005-0000-0000-000043030000}"/>
    <cellStyle name="Обычный 6 2 3 2 2 3 3 3" xfId="2768" xr:uid="{00000000-0005-0000-0000-000044030000}"/>
    <cellStyle name="Обычный 6 2 3 2 2 3 3 4" xfId="1214" xr:uid="{00000000-0005-0000-0000-000045030000}"/>
    <cellStyle name="Обычный 6 2 3 2 2 3 4" xfId="672" xr:uid="{00000000-0005-0000-0000-000046030000}"/>
    <cellStyle name="Обычный 6 2 3 2 2 3 4 2" xfId="1369" xr:uid="{00000000-0005-0000-0000-000047030000}"/>
    <cellStyle name="Обычный 6 2 3 2 2 3 5" xfId="1542" xr:uid="{00000000-0005-0000-0000-000048030000}"/>
    <cellStyle name="Обычный 6 2 3 2 2 3 6" xfId="1724" xr:uid="{00000000-0005-0000-0000-000049030000}"/>
    <cellStyle name="Обычный 6 2 3 2 2 3 7" xfId="2426" xr:uid="{00000000-0005-0000-0000-00004A030000}"/>
    <cellStyle name="Обычный 6 2 3 2 2 3 8" xfId="872" xr:uid="{00000000-0005-0000-0000-00004B030000}"/>
    <cellStyle name="Обычный 6 2 3 2 2 4" xfId="168" xr:uid="{00000000-0005-0000-0000-00004C030000}"/>
    <cellStyle name="Обычный 6 2 3 2 2 4 2" xfId="340" xr:uid="{00000000-0005-0000-0000-00004D030000}"/>
    <cellStyle name="Обычный 6 2 3 2 2 4 2 2" xfId="1938" xr:uid="{00000000-0005-0000-0000-00004E030000}"/>
    <cellStyle name="Обычный 6 2 3 2 2 4 2 3" xfId="2616" xr:uid="{00000000-0005-0000-0000-00004F030000}"/>
    <cellStyle name="Обычный 6 2 3 2 2 4 2 4" xfId="1044" xr:uid="{00000000-0005-0000-0000-000050030000}"/>
    <cellStyle name="Обычный 6 2 3 2 2 4 3" xfId="511" xr:uid="{00000000-0005-0000-0000-000051030000}"/>
    <cellStyle name="Обычный 6 2 3 2 2 4 3 2" xfId="2092" xr:uid="{00000000-0005-0000-0000-000052030000}"/>
    <cellStyle name="Обычный 6 2 3 2 2 4 3 3" xfId="2769" xr:uid="{00000000-0005-0000-0000-000053030000}"/>
    <cellStyle name="Обычный 6 2 3 2 2 4 3 4" xfId="1215" xr:uid="{00000000-0005-0000-0000-000054030000}"/>
    <cellStyle name="Обычный 6 2 3 2 2 4 4" xfId="673" xr:uid="{00000000-0005-0000-0000-000055030000}"/>
    <cellStyle name="Обычный 6 2 3 2 2 4 4 2" xfId="1370" xr:uid="{00000000-0005-0000-0000-000056030000}"/>
    <cellStyle name="Обычный 6 2 3 2 2 4 5" xfId="1543" xr:uid="{00000000-0005-0000-0000-000057030000}"/>
    <cellStyle name="Обычный 6 2 3 2 2 4 6" xfId="1725" xr:uid="{00000000-0005-0000-0000-000058030000}"/>
    <cellStyle name="Обычный 6 2 3 2 2 4 7" xfId="2427" xr:uid="{00000000-0005-0000-0000-000059030000}"/>
    <cellStyle name="Обычный 6 2 3 2 2 4 8" xfId="873" xr:uid="{00000000-0005-0000-0000-00005A030000}"/>
    <cellStyle name="Обычный 6 2 3 2 2 5" xfId="306" xr:uid="{00000000-0005-0000-0000-00005B030000}"/>
    <cellStyle name="Обычный 6 2 3 2 2 5 2" xfId="1904" xr:uid="{00000000-0005-0000-0000-00005C030000}"/>
    <cellStyle name="Обычный 6 2 3 2 2 5 3" xfId="2582" xr:uid="{00000000-0005-0000-0000-00005D030000}"/>
    <cellStyle name="Обычный 6 2 3 2 2 5 4" xfId="1010" xr:uid="{00000000-0005-0000-0000-00005E030000}"/>
    <cellStyle name="Обычный 6 2 3 2 2 6" xfId="477" xr:uid="{00000000-0005-0000-0000-00005F030000}"/>
    <cellStyle name="Обычный 6 2 3 2 2 6 2" xfId="2087" xr:uid="{00000000-0005-0000-0000-000060030000}"/>
    <cellStyle name="Обычный 6 2 3 2 2 6 3" xfId="2764" xr:uid="{00000000-0005-0000-0000-000061030000}"/>
    <cellStyle name="Обычный 6 2 3 2 2 6 4" xfId="1181" xr:uid="{00000000-0005-0000-0000-000062030000}"/>
    <cellStyle name="Обычный 6 2 3 2 2 7" xfId="668" xr:uid="{00000000-0005-0000-0000-000063030000}"/>
    <cellStyle name="Обычный 6 2 3 2 2 7 2" xfId="1365" xr:uid="{00000000-0005-0000-0000-000064030000}"/>
    <cellStyle name="Обычный 6 2 3 2 2 8" xfId="1538" xr:uid="{00000000-0005-0000-0000-000065030000}"/>
    <cellStyle name="Обычный 6 2 3 2 2 9" xfId="1720" xr:uid="{00000000-0005-0000-0000-000066030000}"/>
    <cellStyle name="Обычный 6 2 3 2 3" xfId="136" xr:uid="{00000000-0005-0000-0000-000067030000}"/>
    <cellStyle name="Обычный 6 2 3 2 3 10" xfId="841" xr:uid="{00000000-0005-0000-0000-000068030000}"/>
    <cellStyle name="Обычный 6 2 3 2 3 2" xfId="169" xr:uid="{00000000-0005-0000-0000-000069030000}"/>
    <cellStyle name="Обычный 6 2 3 2 3 2 2" xfId="341" xr:uid="{00000000-0005-0000-0000-00006A030000}"/>
    <cellStyle name="Обычный 6 2 3 2 3 2 2 2" xfId="1939" xr:uid="{00000000-0005-0000-0000-00006B030000}"/>
    <cellStyle name="Обычный 6 2 3 2 3 2 2 3" xfId="2617" xr:uid="{00000000-0005-0000-0000-00006C030000}"/>
    <cellStyle name="Обычный 6 2 3 2 3 2 2 4" xfId="1045" xr:uid="{00000000-0005-0000-0000-00006D030000}"/>
    <cellStyle name="Обычный 6 2 3 2 3 2 3" xfId="512" xr:uid="{00000000-0005-0000-0000-00006E030000}"/>
    <cellStyle name="Обычный 6 2 3 2 3 2 3 2" xfId="2094" xr:uid="{00000000-0005-0000-0000-00006F030000}"/>
    <cellStyle name="Обычный 6 2 3 2 3 2 3 3" xfId="2771" xr:uid="{00000000-0005-0000-0000-000070030000}"/>
    <cellStyle name="Обычный 6 2 3 2 3 2 3 4" xfId="1216" xr:uid="{00000000-0005-0000-0000-000071030000}"/>
    <cellStyle name="Обычный 6 2 3 2 3 2 4" xfId="675" xr:uid="{00000000-0005-0000-0000-000072030000}"/>
    <cellStyle name="Обычный 6 2 3 2 3 2 4 2" xfId="1372" xr:uid="{00000000-0005-0000-0000-000073030000}"/>
    <cellStyle name="Обычный 6 2 3 2 3 2 5" xfId="1545" xr:uid="{00000000-0005-0000-0000-000074030000}"/>
    <cellStyle name="Обычный 6 2 3 2 3 2 6" xfId="1727" xr:uid="{00000000-0005-0000-0000-000075030000}"/>
    <cellStyle name="Обычный 6 2 3 2 3 2 7" xfId="2429" xr:uid="{00000000-0005-0000-0000-000076030000}"/>
    <cellStyle name="Обычный 6 2 3 2 3 2 8" xfId="874" xr:uid="{00000000-0005-0000-0000-000077030000}"/>
    <cellStyle name="Обычный 6 2 3 2 3 3" xfId="170" xr:uid="{00000000-0005-0000-0000-000078030000}"/>
    <cellStyle name="Обычный 6 2 3 2 3 3 2" xfId="342" xr:uid="{00000000-0005-0000-0000-000079030000}"/>
    <cellStyle name="Обычный 6 2 3 2 3 3 2 2" xfId="1940" xr:uid="{00000000-0005-0000-0000-00007A030000}"/>
    <cellStyle name="Обычный 6 2 3 2 3 3 2 3" xfId="2618" xr:uid="{00000000-0005-0000-0000-00007B030000}"/>
    <cellStyle name="Обычный 6 2 3 2 3 3 2 4" xfId="1046" xr:uid="{00000000-0005-0000-0000-00007C030000}"/>
    <cellStyle name="Обычный 6 2 3 2 3 3 3" xfId="513" xr:uid="{00000000-0005-0000-0000-00007D030000}"/>
    <cellStyle name="Обычный 6 2 3 2 3 3 3 2" xfId="2095" xr:uid="{00000000-0005-0000-0000-00007E030000}"/>
    <cellStyle name="Обычный 6 2 3 2 3 3 3 3" xfId="2772" xr:uid="{00000000-0005-0000-0000-00007F030000}"/>
    <cellStyle name="Обычный 6 2 3 2 3 3 3 4" xfId="1217" xr:uid="{00000000-0005-0000-0000-000080030000}"/>
    <cellStyle name="Обычный 6 2 3 2 3 3 4" xfId="676" xr:uid="{00000000-0005-0000-0000-000081030000}"/>
    <cellStyle name="Обычный 6 2 3 2 3 3 4 2" xfId="1373" xr:uid="{00000000-0005-0000-0000-000082030000}"/>
    <cellStyle name="Обычный 6 2 3 2 3 3 5" xfId="1546" xr:uid="{00000000-0005-0000-0000-000083030000}"/>
    <cellStyle name="Обычный 6 2 3 2 3 3 6" xfId="1728" xr:uid="{00000000-0005-0000-0000-000084030000}"/>
    <cellStyle name="Обычный 6 2 3 2 3 3 7" xfId="2430" xr:uid="{00000000-0005-0000-0000-000085030000}"/>
    <cellStyle name="Обычный 6 2 3 2 3 3 8" xfId="875" xr:uid="{00000000-0005-0000-0000-000086030000}"/>
    <cellStyle name="Обычный 6 2 3 2 3 4" xfId="308" xr:uid="{00000000-0005-0000-0000-000087030000}"/>
    <cellStyle name="Обычный 6 2 3 2 3 4 2" xfId="1906" xr:uid="{00000000-0005-0000-0000-000088030000}"/>
    <cellStyle name="Обычный 6 2 3 2 3 4 3" xfId="2584" xr:uid="{00000000-0005-0000-0000-000089030000}"/>
    <cellStyle name="Обычный 6 2 3 2 3 4 4" xfId="1012" xr:uid="{00000000-0005-0000-0000-00008A030000}"/>
    <cellStyle name="Обычный 6 2 3 2 3 5" xfId="479" xr:uid="{00000000-0005-0000-0000-00008B030000}"/>
    <cellStyle name="Обычный 6 2 3 2 3 5 2" xfId="2093" xr:uid="{00000000-0005-0000-0000-00008C030000}"/>
    <cellStyle name="Обычный 6 2 3 2 3 5 3" xfId="2770" xr:uid="{00000000-0005-0000-0000-00008D030000}"/>
    <cellStyle name="Обычный 6 2 3 2 3 5 4" xfId="1183" xr:uid="{00000000-0005-0000-0000-00008E030000}"/>
    <cellStyle name="Обычный 6 2 3 2 3 6" xfId="674" xr:uid="{00000000-0005-0000-0000-00008F030000}"/>
    <cellStyle name="Обычный 6 2 3 2 3 6 2" xfId="1371" xr:uid="{00000000-0005-0000-0000-000090030000}"/>
    <cellStyle name="Обычный 6 2 3 2 3 7" xfId="1544" xr:uid="{00000000-0005-0000-0000-000091030000}"/>
    <cellStyle name="Обычный 6 2 3 2 3 8" xfId="1726" xr:uid="{00000000-0005-0000-0000-000092030000}"/>
    <cellStyle name="Обычный 6 2 3 2 3 9" xfId="2428" xr:uid="{00000000-0005-0000-0000-000093030000}"/>
    <cellStyle name="Обычный 6 2 3 2 4" xfId="171" xr:uid="{00000000-0005-0000-0000-000094030000}"/>
    <cellStyle name="Обычный 6 2 3 2 4 2" xfId="343" xr:uid="{00000000-0005-0000-0000-000095030000}"/>
    <cellStyle name="Обычный 6 2 3 2 4 2 2" xfId="1941" xr:uid="{00000000-0005-0000-0000-000096030000}"/>
    <cellStyle name="Обычный 6 2 3 2 4 2 3" xfId="2619" xr:uid="{00000000-0005-0000-0000-000097030000}"/>
    <cellStyle name="Обычный 6 2 3 2 4 2 4" xfId="1047" xr:uid="{00000000-0005-0000-0000-000098030000}"/>
    <cellStyle name="Обычный 6 2 3 2 4 3" xfId="514" xr:uid="{00000000-0005-0000-0000-000099030000}"/>
    <cellStyle name="Обычный 6 2 3 2 4 3 2" xfId="2096" xr:uid="{00000000-0005-0000-0000-00009A030000}"/>
    <cellStyle name="Обычный 6 2 3 2 4 3 3" xfId="2773" xr:uid="{00000000-0005-0000-0000-00009B030000}"/>
    <cellStyle name="Обычный 6 2 3 2 4 3 4" xfId="1218" xr:uid="{00000000-0005-0000-0000-00009C030000}"/>
    <cellStyle name="Обычный 6 2 3 2 4 4" xfId="677" xr:uid="{00000000-0005-0000-0000-00009D030000}"/>
    <cellStyle name="Обычный 6 2 3 2 4 4 2" xfId="1374" xr:uid="{00000000-0005-0000-0000-00009E030000}"/>
    <cellStyle name="Обычный 6 2 3 2 4 5" xfId="1547" xr:uid="{00000000-0005-0000-0000-00009F030000}"/>
    <cellStyle name="Обычный 6 2 3 2 4 6" xfId="1729" xr:uid="{00000000-0005-0000-0000-0000A0030000}"/>
    <cellStyle name="Обычный 6 2 3 2 4 7" xfId="2431" xr:uid="{00000000-0005-0000-0000-0000A1030000}"/>
    <cellStyle name="Обычный 6 2 3 2 4 8" xfId="876" xr:uid="{00000000-0005-0000-0000-0000A2030000}"/>
    <cellStyle name="Обычный 6 2 3 2 5" xfId="172" xr:uid="{00000000-0005-0000-0000-0000A3030000}"/>
    <cellStyle name="Обычный 6 2 3 2 5 2" xfId="344" xr:uid="{00000000-0005-0000-0000-0000A4030000}"/>
    <cellStyle name="Обычный 6 2 3 2 5 2 2" xfId="1942" xr:uid="{00000000-0005-0000-0000-0000A5030000}"/>
    <cellStyle name="Обычный 6 2 3 2 5 2 3" xfId="2620" xr:uid="{00000000-0005-0000-0000-0000A6030000}"/>
    <cellStyle name="Обычный 6 2 3 2 5 2 4" xfId="1048" xr:uid="{00000000-0005-0000-0000-0000A7030000}"/>
    <cellStyle name="Обычный 6 2 3 2 5 3" xfId="515" xr:uid="{00000000-0005-0000-0000-0000A8030000}"/>
    <cellStyle name="Обычный 6 2 3 2 5 3 2" xfId="2097" xr:uid="{00000000-0005-0000-0000-0000A9030000}"/>
    <cellStyle name="Обычный 6 2 3 2 5 3 3" xfId="2774" xr:uid="{00000000-0005-0000-0000-0000AA030000}"/>
    <cellStyle name="Обычный 6 2 3 2 5 3 4" xfId="1219" xr:uid="{00000000-0005-0000-0000-0000AB030000}"/>
    <cellStyle name="Обычный 6 2 3 2 5 4" xfId="678" xr:uid="{00000000-0005-0000-0000-0000AC030000}"/>
    <cellStyle name="Обычный 6 2 3 2 5 4 2" xfId="1375" xr:uid="{00000000-0005-0000-0000-0000AD030000}"/>
    <cellStyle name="Обычный 6 2 3 2 5 5" xfId="1548" xr:uid="{00000000-0005-0000-0000-0000AE030000}"/>
    <cellStyle name="Обычный 6 2 3 2 5 6" xfId="1730" xr:uid="{00000000-0005-0000-0000-0000AF030000}"/>
    <cellStyle name="Обычный 6 2 3 2 5 7" xfId="2432" xr:uid="{00000000-0005-0000-0000-0000B0030000}"/>
    <cellStyle name="Обычный 6 2 3 2 5 8" xfId="877" xr:uid="{00000000-0005-0000-0000-0000B1030000}"/>
    <cellStyle name="Обычный 6 2 3 2 6" xfId="289" xr:uid="{00000000-0005-0000-0000-0000B2030000}"/>
    <cellStyle name="Обычный 6 2 3 2 6 2" xfId="1887" xr:uid="{00000000-0005-0000-0000-0000B3030000}"/>
    <cellStyle name="Обычный 6 2 3 2 6 3" xfId="2565" xr:uid="{00000000-0005-0000-0000-0000B4030000}"/>
    <cellStyle name="Обычный 6 2 3 2 6 4" xfId="993" xr:uid="{00000000-0005-0000-0000-0000B5030000}"/>
    <cellStyle name="Обычный 6 2 3 2 7" xfId="460" xr:uid="{00000000-0005-0000-0000-0000B6030000}"/>
    <cellStyle name="Обычный 6 2 3 2 7 2" xfId="2086" xr:uid="{00000000-0005-0000-0000-0000B7030000}"/>
    <cellStyle name="Обычный 6 2 3 2 7 3" xfId="2763" xr:uid="{00000000-0005-0000-0000-0000B8030000}"/>
    <cellStyle name="Обычный 6 2 3 2 7 4" xfId="1164" xr:uid="{00000000-0005-0000-0000-0000B9030000}"/>
    <cellStyle name="Обычный 6 2 3 2 8" xfId="667" xr:uid="{00000000-0005-0000-0000-0000BA030000}"/>
    <cellStyle name="Обычный 6 2 3 2 8 2" xfId="1364" xr:uid="{00000000-0005-0000-0000-0000BB030000}"/>
    <cellStyle name="Обычный 6 2 3 2 9" xfId="1537" xr:uid="{00000000-0005-0000-0000-0000BC030000}"/>
    <cellStyle name="Обычный 6 2 3 3" xfId="132" xr:uid="{00000000-0005-0000-0000-0000BD030000}"/>
    <cellStyle name="Обычный 6 2 3 3 10" xfId="2433" xr:uid="{00000000-0005-0000-0000-0000BE030000}"/>
    <cellStyle name="Обычный 6 2 3 3 11" xfId="837" xr:uid="{00000000-0005-0000-0000-0000BF030000}"/>
    <cellStyle name="Обычный 6 2 3 3 2" xfId="173" xr:uid="{00000000-0005-0000-0000-0000C0030000}"/>
    <cellStyle name="Обычный 6 2 3 3 2 10" xfId="878" xr:uid="{00000000-0005-0000-0000-0000C1030000}"/>
    <cellStyle name="Обычный 6 2 3 3 2 2" xfId="174" xr:uid="{00000000-0005-0000-0000-0000C2030000}"/>
    <cellStyle name="Обычный 6 2 3 3 2 2 2" xfId="346" xr:uid="{00000000-0005-0000-0000-0000C3030000}"/>
    <cellStyle name="Обычный 6 2 3 3 2 2 2 2" xfId="1944" xr:uid="{00000000-0005-0000-0000-0000C4030000}"/>
    <cellStyle name="Обычный 6 2 3 3 2 2 2 3" xfId="2622" xr:uid="{00000000-0005-0000-0000-0000C5030000}"/>
    <cellStyle name="Обычный 6 2 3 3 2 2 2 4" xfId="1050" xr:uid="{00000000-0005-0000-0000-0000C6030000}"/>
    <cellStyle name="Обычный 6 2 3 3 2 2 3" xfId="517" xr:uid="{00000000-0005-0000-0000-0000C7030000}"/>
    <cellStyle name="Обычный 6 2 3 3 2 2 3 2" xfId="2100" xr:uid="{00000000-0005-0000-0000-0000C8030000}"/>
    <cellStyle name="Обычный 6 2 3 3 2 2 3 3" xfId="2777" xr:uid="{00000000-0005-0000-0000-0000C9030000}"/>
    <cellStyle name="Обычный 6 2 3 3 2 2 3 4" xfId="1221" xr:uid="{00000000-0005-0000-0000-0000CA030000}"/>
    <cellStyle name="Обычный 6 2 3 3 2 2 4" xfId="681" xr:uid="{00000000-0005-0000-0000-0000CB030000}"/>
    <cellStyle name="Обычный 6 2 3 3 2 2 4 2" xfId="1378" xr:uid="{00000000-0005-0000-0000-0000CC030000}"/>
    <cellStyle name="Обычный 6 2 3 3 2 2 5" xfId="1551" xr:uid="{00000000-0005-0000-0000-0000CD030000}"/>
    <cellStyle name="Обычный 6 2 3 3 2 2 6" xfId="1733" xr:uid="{00000000-0005-0000-0000-0000CE030000}"/>
    <cellStyle name="Обычный 6 2 3 3 2 2 7" xfId="2435" xr:uid="{00000000-0005-0000-0000-0000CF030000}"/>
    <cellStyle name="Обычный 6 2 3 3 2 2 8" xfId="879" xr:uid="{00000000-0005-0000-0000-0000D0030000}"/>
    <cellStyle name="Обычный 6 2 3 3 2 3" xfId="175" xr:uid="{00000000-0005-0000-0000-0000D1030000}"/>
    <cellStyle name="Обычный 6 2 3 3 2 3 2" xfId="347" xr:uid="{00000000-0005-0000-0000-0000D2030000}"/>
    <cellStyle name="Обычный 6 2 3 3 2 3 2 2" xfId="1945" xr:uid="{00000000-0005-0000-0000-0000D3030000}"/>
    <cellStyle name="Обычный 6 2 3 3 2 3 2 3" xfId="2623" xr:uid="{00000000-0005-0000-0000-0000D4030000}"/>
    <cellStyle name="Обычный 6 2 3 3 2 3 2 4" xfId="1051" xr:uid="{00000000-0005-0000-0000-0000D5030000}"/>
    <cellStyle name="Обычный 6 2 3 3 2 3 3" xfId="518" xr:uid="{00000000-0005-0000-0000-0000D6030000}"/>
    <cellStyle name="Обычный 6 2 3 3 2 3 3 2" xfId="2101" xr:uid="{00000000-0005-0000-0000-0000D7030000}"/>
    <cellStyle name="Обычный 6 2 3 3 2 3 3 3" xfId="2778" xr:uid="{00000000-0005-0000-0000-0000D8030000}"/>
    <cellStyle name="Обычный 6 2 3 3 2 3 3 4" xfId="1222" xr:uid="{00000000-0005-0000-0000-0000D9030000}"/>
    <cellStyle name="Обычный 6 2 3 3 2 3 4" xfId="682" xr:uid="{00000000-0005-0000-0000-0000DA030000}"/>
    <cellStyle name="Обычный 6 2 3 3 2 3 4 2" xfId="1379" xr:uid="{00000000-0005-0000-0000-0000DB030000}"/>
    <cellStyle name="Обычный 6 2 3 3 2 3 5" xfId="1552" xr:uid="{00000000-0005-0000-0000-0000DC030000}"/>
    <cellStyle name="Обычный 6 2 3 3 2 3 6" xfId="1734" xr:uid="{00000000-0005-0000-0000-0000DD030000}"/>
    <cellStyle name="Обычный 6 2 3 3 2 3 7" xfId="2436" xr:uid="{00000000-0005-0000-0000-0000DE030000}"/>
    <cellStyle name="Обычный 6 2 3 3 2 3 8" xfId="880" xr:uid="{00000000-0005-0000-0000-0000DF030000}"/>
    <cellStyle name="Обычный 6 2 3 3 2 4" xfId="345" xr:uid="{00000000-0005-0000-0000-0000E0030000}"/>
    <cellStyle name="Обычный 6 2 3 3 2 4 2" xfId="1943" xr:uid="{00000000-0005-0000-0000-0000E1030000}"/>
    <cellStyle name="Обычный 6 2 3 3 2 4 3" xfId="2621" xr:uid="{00000000-0005-0000-0000-0000E2030000}"/>
    <cellStyle name="Обычный 6 2 3 3 2 4 4" xfId="1049" xr:uid="{00000000-0005-0000-0000-0000E3030000}"/>
    <cellStyle name="Обычный 6 2 3 3 2 5" xfId="516" xr:uid="{00000000-0005-0000-0000-0000E4030000}"/>
    <cellStyle name="Обычный 6 2 3 3 2 5 2" xfId="2099" xr:uid="{00000000-0005-0000-0000-0000E5030000}"/>
    <cellStyle name="Обычный 6 2 3 3 2 5 3" xfId="2776" xr:uid="{00000000-0005-0000-0000-0000E6030000}"/>
    <cellStyle name="Обычный 6 2 3 3 2 5 4" xfId="1220" xr:uid="{00000000-0005-0000-0000-0000E7030000}"/>
    <cellStyle name="Обычный 6 2 3 3 2 6" xfId="680" xr:uid="{00000000-0005-0000-0000-0000E8030000}"/>
    <cellStyle name="Обычный 6 2 3 3 2 6 2" xfId="1377" xr:uid="{00000000-0005-0000-0000-0000E9030000}"/>
    <cellStyle name="Обычный 6 2 3 3 2 7" xfId="1550" xr:uid="{00000000-0005-0000-0000-0000EA030000}"/>
    <cellStyle name="Обычный 6 2 3 3 2 8" xfId="1732" xr:uid="{00000000-0005-0000-0000-0000EB030000}"/>
    <cellStyle name="Обычный 6 2 3 3 2 9" xfId="2434" xr:uid="{00000000-0005-0000-0000-0000EC030000}"/>
    <cellStyle name="Обычный 6 2 3 3 3" xfId="176" xr:uid="{00000000-0005-0000-0000-0000ED030000}"/>
    <cellStyle name="Обычный 6 2 3 3 3 2" xfId="348" xr:uid="{00000000-0005-0000-0000-0000EE030000}"/>
    <cellStyle name="Обычный 6 2 3 3 3 2 2" xfId="1946" xr:uid="{00000000-0005-0000-0000-0000EF030000}"/>
    <cellStyle name="Обычный 6 2 3 3 3 2 3" xfId="2624" xr:uid="{00000000-0005-0000-0000-0000F0030000}"/>
    <cellStyle name="Обычный 6 2 3 3 3 2 4" xfId="1052" xr:uid="{00000000-0005-0000-0000-0000F1030000}"/>
    <cellStyle name="Обычный 6 2 3 3 3 3" xfId="519" xr:uid="{00000000-0005-0000-0000-0000F2030000}"/>
    <cellStyle name="Обычный 6 2 3 3 3 3 2" xfId="2102" xr:uid="{00000000-0005-0000-0000-0000F3030000}"/>
    <cellStyle name="Обычный 6 2 3 3 3 3 3" xfId="2779" xr:uid="{00000000-0005-0000-0000-0000F4030000}"/>
    <cellStyle name="Обычный 6 2 3 3 3 3 4" xfId="1223" xr:uid="{00000000-0005-0000-0000-0000F5030000}"/>
    <cellStyle name="Обычный 6 2 3 3 3 4" xfId="683" xr:uid="{00000000-0005-0000-0000-0000F6030000}"/>
    <cellStyle name="Обычный 6 2 3 3 3 4 2" xfId="1380" xr:uid="{00000000-0005-0000-0000-0000F7030000}"/>
    <cellStyle name="Обычный 6 2 3 3 3 5" xfId="1553" xr:uid="{00000000-0005-0000-0000-0000F8030000}"/>
    <cellStyle name="Обычный 6 2 3 3 3 6" xfId="1735" xr:uid="{00000000-0005-0000-0000-0000F9030000}"/>
    <cellStyle name="Обычный 6 2 3 3 3 7" xfId="2437" xr:uid="{00000000-0005-0000-0000-0000FA030000}"/>
    <cellStyle name="Обычный 6 2 3 3 3 8" xfId="881" xr:uid="{00000000-0005-0000-0000-0000FB030000}"/>
    <cellStyle name="Обычный 6 2 3 3 4" xfId="177" xr:uid="{00000000-0005-0000-0000-0000FC030000}"/>
    <cellStyle name="Обычный 6 2 3 3 4 2" xfId="349" xr:uid="{00000000-0005-0000-0000-0000FD030000}"/>
    <cellStyle name="Обычный 6 2 3 3 4 2 2" xfId="1947" xr:uid="{00000000-0005-0000-0000-0000FE030000}"/>
    <cellStyle name="Обычный 6 2 3 3 4 2 3" xfId="2625" xr:uid="{00000000-0005-0000-0000-0000FF030000}"/>
    <cellStyle name="Обычный 6 2 3 3 4 2 4" xfId="1053" xr:uid="{00000000-0005-0000-0000-000000040000}"/>
    <cellStyle name="Обычный 6 2 3 3 4 3" xfId="520" xr:uid="{00000000-0005-0000-0000-000001040000}"/>
    <cellStyle name="Обычный 6 2 3 3 4 3 2" xfId="2103" xr:uid="{00000000-0005-0000-0000-000002040000}"/>
    <cellStyle name="Обычный 6 2 3 3 4 3 3" xfId="2780" xr:uid="{00000000-0005-0000-0000-000003040000}"/>
    <cellStyle name="Обычный 6 2 3 3 4 3 4" xfId="1224" xr:uid="{00000000-0005-0000-0000-000004040000}"/>
    <cellStyle name="Обычный 6 2 3 3 4 4" xfId="684" xr:uid="{00000000-0005-0000-0000-000005040000}"/>
    <cellStyle name="Обычный 6 2 3 3 4 4 2" xfId="1381" xr:uid="{00000000-0005-0000-0000-000006040000}"/>
    <cellStyle name="Обычный 6 2 3 3 4 5" xfId="1554" xr:uid="{00000000-0005-0000-0000-000007040000}"/>
    <cellStyle name="Обычный 6 2 3 3 4 6" xfId="1736" xr:uid="{00000000-0005-0000-0000-000008040000}"/>
    <cellStyle name="Обычный 6 2 3 3 4 7" xfId="2438" xr:uid="{00000000-0005-0000-0000-000009040000}"/>
    <cellStyle name="Обычный 6 2 3 3 4 8" xfId="882" xr:uid="{00000000-0005-0000-0000-00000A040000}"/>
    <cellStyle name="Обычный 6 2 3 3 5" xfId="304" xr:uid="{00000000-0005-0000-0000-00000B040000}"/>
    <cellStyle name="Обычный 6 2 3 3 5 2" xfId="1902" xr:uid="{00000000-0005-0000-0000-00000C040000}"/>
    <cellStyle name="Обычный 6 2 3 3 5 3" xfId="2580" xr:uid="{00000000-0005-0000-0000-00000D040000}"/>
    <cellStyle name="Обычный 6 2 3 3 5 4" xfId="1008" xr:uid="{00000000-0005-0000-0000-00000E040000}"/>
    <cellStyle name="Обычный 6 2 3 3 6" xfId="475" xr:uid="{00000000-0005-0000-0000-00000F040000}"/>
    <cellStyle name="Обычный 6 2 3 3 6 2" xfId="2098" xr:uid="{00000000-0005-0000-0000-000010040000}"/>
    <cellStyle name="Обычный 6 2 3 3 6 3" xfId="2775" xr:uid="{00000000-0005-0000-0000-000011040000}"/>
    <cellStyle name="Обычный 6 2 3 3 6 4" xfId="1179" xr:uid="{00000000-0005-0000-0000-000012040000}"/>
    <cellStyle name="Обычный 6 2 3 3 7" xfId="679" xr:uid="{00000000-0005-0000-0000-000013040000}"/>
    <cellStyle name="Обычный 6 2 3 3 7 2" xfId="1376" xr:uid="{00000000-0005-0000-0000-000014040000}"/>
    <cellStyle name="Обычный 6 2 3 3 8" xfId="1549" xr:uid="{00000000-0005-0000-0000-000015040000}"/>
    <cellStyle name="Обычный 6 2 3 3 9" xfId="1731" xr:uid="{00000000-0005-0000-0000-000016040000}"/>
    <cellStyle name="Обычный 6 2 3 4" xfId="125" xr:uid="{00000000-0005-0000-0000-000017040000}"/>
    <cellStyle name="Обычный 6 2 3 4 10" xfId="2439" xr:uid="{00000000-0005-0000-0000-000018040000}"/>
    <cellStyle name="Обычный 6 2 3 4 11" xfId="830" xr:uid="{00000000-0005-0000-0000-000019040000}"/>
    <cellStyle name="Обычный 6 2 3 4 2" xfId="178" xr:uid="{00000000-0005-0000-0000-00001A040000}"/>
    <cellStyle name="Обычный 6 2 3 4 2 10" xfId="883" xr:uid="{00000000-0005-0000-0000-00001B040000}"/>
    <cellStyle name="Обычный 6 2 3 4 2 2" xfId="179" xr:uid="{00000000-0005-0000-0000-00001C040000}"/>
    <cellStyle name="Обычный 6 2 3 4 2 2 2" xfId="351" xr:uid="{00000000-0005-0000-0000-00001D040000}"/>
    <cellStyle name="Обычный 6 2 3 4 2 2 2 2" xfId="1949" xr:uid="{00000000-0005-0000-0000-00001E040000}"/>
    <cellStyle name="Обычный 6 2 3 4 2 2 2 3" xfId="2627" xr:uid="{00000000-0005-0000-0000-00001F040000}"/>
    <cellStyle name="Обычный 6 2 3 4 2 2 2 4" xfId="1055" xr:uid="{00000000-0005-0000-0000-000020040000}"/>
    <cellStyle name="Обычный 6 2 3 4 2 2 3" xfId="522" xr:uid="{00000000-0005-0000-0000-000021040000}"/>
    <cellStyle name="Обычный 6 2 3 4 2 2 3 2" xfId="2106" xr:uid="{00000000-0005-0000-0000-000022040000}"/>
    <cellStyle name="Обычный 6 2 3 4 2 2 3 3" xfId="2783" xr:uid="{00000000-0005-0000-0000-000023040000}"/>
    <cellStyle name="Обычный 6 2 3 4 2 2 3 4" xfId="1226" xr:uid="{00000000-0005-0000-0000-000024040000}"/>
    <cellStyle name="Обычный 6 2 3 4 2 2 4" xfId="687" xr:uid="{00000000-0005-0000-0000-000025040000}"/>
    <cellStyle name="Обычный 6 2 3 4 2 2 4 2" xfId="1384" xr:uid="{00000000-0005-0000-0000-000026040000}"/>
    <cellStyle name="Обычный 6 2 3 4 2 2 5" xfId="1557" xr:uid="{00000000-0005-0000-0000-000027040000}"/>
    <cellStyle name="Обычный 6 2 3 4 2 2 6" xfId="1739" xr:uid="{00000000-0005-0000-0000-000028040000}"/>
    <cellStyle name="Обычный 6 2 3 4 2 2 7" xfId="2441" xr:uid="{00000000-0005-0000-0000-000029040000}"/>
    <cellStyle name="Обычный 6 2 3 4 2 2 8" xfId="884" xr:uid="{00000000-0005-0000-0000-00002A040000}"/>
    <cellStyle name="Обычный 6 2 3 4 2 3" xfId="180" xr:uid="{00000000-0005-0000-0000-00002B040000}"/>
    <cellStyle name="Обычный 6 2 3 4 2 3 2" xfId="352" xr:uid="{00000000-0005-0000-0000-00002C040000}"/>
    <cellStyle name="Обычный 6 2 3 4 2 3 2 2" xfId="1950" xr:uid="{00000000-0005-0000-0000-00002D040000}"/>
    <cellStyle name="Обычный 6 2 3 4 2 3 2 3" xfId="2628" xr:uid="{00000000-0005-0000-0000-00002E040000}"/>
    <cellStyle name="Обычный 6 2 3 4 2 3 2 4" xfId="1056" xr:uid="{00000000-0005-0000-0000-00002F040000}"/>
    <cellStyle name="Обычный 6 2 3 4 2 3 3" xfId="523" xr:uid="{00000000-0005-0000-0000-000030040000}"/>
    <cellStyle name="Обычный 6 2 3 4 2 3 3 2" xfId="2107" xr:uid="{00000000-0005-0000-0000-000031040000}"/>
    <cellStyle name="Обычный 6 2 3 4 2 3 3 3" xfId="2784" xr:uid="{00000000-0005-0000-0000-000032040000}"/>
    <cellStyle name="Обычный 6 2 3 4 2 3 3 4" xfId="1227" xr:uid="{00000000-0005-0000-0000-000033040000}"/>
    <cellStyle name="Обычный 6 2 3 4 2 3 4" xfId="688" xr:uid="{00000000-0005-0000-0000-000034040000}"/>
    <cellStyle name="Обычный 6 2 3 4 2 3 4 2" xfId="1385" xr:uid="{00000000-0005-0000-0000-000035040000}"/>
    <cellStyle name="Обычный 6 2 3 4 2 3 5" xfId="1558" xr:uid="{00000000-0005-0000-0000-000036040000}"/>
    <cellStyle name="Обычный 6 2 3 4 2 3 6" xfId="1740" xr:uid="{00000000-0005-0000-0000-000037040000}"/>
    <cellStyle name="Обычный 6 2 3 4 2 3 7" xfId="2442" xr:uid="{00000000-0005-0000-0000-000038040000}"/>
    <cellStyle name="Обычный 6 2 3 4 2 3 8" xfId="885" xr:uid="{00000000-0005-0000-0000-000039040000}"/>
    <cellStyle name="Обычный 6 2 3 4 2 4" xfId="350" xr:uid="{00000000-0005-0000-0000-00003A040000}"/>
    <cellStyle name="Обычный 6 2 3 4 2 4 2" xfId="1948" xr:uid="{00000000-0005-0000-0000-00003B040000}"/>
    <cellStyle name="Обычный 6 2 3 4 2 4 3" xfId="2626" xr:uid="{00000000-0005-0000-0000-00003C040000}"/>
    <cellStyle name="Обычный 6 2 3 4 2 4 4" xfId="1054" xr:uid="{00000000-0005-0000-0000-00003D040000}"/>
    <cellStyle name="Обычный 6 2 3 4 2 5" xfId="521" xr:uid="{00000000-0005-0000-0000-00003E040000}"/>
    <cellStyle name="Обычный 6 2 3 4 2 5 2" xfId="2105" xr:uid="{00000000-0005-0000-0000-00003F040000}"/>
    <cellStyle name="Обычный 6 2 3 4 2 5 3" xfId="2782" xr:uid="{00000000-0005-0000-0000-000040040000}"/>
    <cellStyle name="Обычный 6 2 3 4 2 5 4" xfId="1225" xr:uid="{00000000-0005-0000-0000-000041040000}"/>
    <cellStyle name="Обычный 6 2 3 4 2 6" xfId="686" xr:uid="{00000000-0005-0000-0000-000042040000}"/>
    <cellStyle name="Обычный 6 2 3 4 2 6 2" xfId="1383" xr:uid="{00000000-0005-0000-0000-000043040000}"/>
    <cellStyle name="Обычный 6 2 3 4 2 7" xfId="1556" xr:uid="{00000000-0005-0000-0000-000044040000}"/>
    <cellStyle name="Обычный 6 2 3 4 2 8" xfId="1738" xr:uid="{00000000-0005-0000-0000-000045040000}"/>
    <cellStyle name="Обычный 6 2 3 4 2 9" xfId="2440" xr:uid="{00000000-0005-0000-0000-000046040000}"/>
    <cellStyle name="Обычный 6 2 3 4 3" xfId="181" xr:uid="{00000000-0005-0000-0000-000047040000}"/>
    <cellStyle name="Обычный 6 2 3 4 3 2" xfId="353" xr:uid="{00000000-0005-0000-0000-000048040000}"/>
    <cellStyle name="Обычный 6 2 3 4 3 2 2" xfId="1951" xr:uid="{00000000-0005-0000-0000-000049040000}"/>
    <cellStyle name="Обычный 6 2 3 4 3 2 3" xfId="2629" xr:uid="{00000000-0005-0000-0000-00004A040000}"/>
    <cellStyle name="Обычный 6 2 3 4 3 2 4" xfId="1057" xr:uid="{00000000-0005-0000-0000-00004B040000}"/>
    <cellStyle name="Обычный 6 2 3 4 3 3" xfId="524" xr:uid="{00000000-0005-0000-0000-00004C040000}"/>
    <cellStyle name="Обычный 6 2 3 4 3 3 2" xfId="2108" xr:uid="{00000000-0005-0000-0000-00004D040000}"/>
    <cellStyle name="Обычный 6 2 3 4 3 3 3" xfId="2785" xr:uid="{00000000-0005-0000-0000-00004E040000}"/>
    <cellStyle name="Обычный 6 2 3 4 3 3 4" xfId="1228" xr:uid="{00000000-0005-0000-0000-00004F040000}"/>
    <cellStyle name="Обычный 6 2 3 4 3 4" xfId="689" xr:uid="{00000000-0005-0000-0000-000050040000}"/>
    <cellStyle name="Обычный 6 2 3 4 3 4 2" xfId="1386" xr:uid="{00000000-0005-0000-0000-000051040000}"/>
    <cellStyle name="Обычный 6 2 3 4 3 5" xfId="1559" xr:uid="{00000000-0005-0000-0000-000052040000}"/>
    <cellStyle name="Обычный 6 2 3 4 3 6" xfId="1741" xr:uid="{00000000-0005-0000-0000-000053040000}"/>
    <cellStyle name="Обычный 6 2 3 4 3 7" xfId="2443" xr:uid="{00000000-0005-0000-0000-000054040000}"/>
    <cellStyle name="Обычный 6 2 3 4 3 8" xfId="886" xr:uid="{00000000-0005-0000-0000-000055040000}"/>
    <cellStyle name="Обычный 6 2 3 4 4" xfId="182" xr:uid="{00000000-0005-0000-0000-000056040000}"/>
    <cellStyle name="Обычный 6 2 3 4 4 2" xfId="354" xr:uid="{00000000-0005-0000-0000-000057040000}"/>
    <cellStyle name="Обычный 6 2 3 4 4 2 2" xfId="1952" xr:uid="{00000000-0005-0000-0000-000058040000}"/>
    <cellStyle name="Обычный 6 2 3 4 4 2 3" xfId="2630" xr:uid="{00000000-0005-0000-0000-000059040000}"/>
    <cellStyle name="Обычный 6 2 3 4 4 2 4" xfId="1058" xr:uid="{00000000-0005-0000-0000-00005A040000}"/>
    <cellStyle name="Обычный 6 2 3 4 4 3" xfId="525" xr:uid="{00000000-0005-0000-0000-00005B040000}"/>
    <cellStyle name="Обычный 6 2 3 4 4 3 2" xfId="2109" xr:uid="{00000000-0005-0000-0000-00005C040000}"/>
    <cellStyle name="Обычный 6 2 3 4 4 3 3" xfId="2786" xr:uid="{00000000-0005-0000-0000-00005D040000}"/>
    <cellStyle name="Обычный 6 2 3 4 4 3 4" xfId="1229" xr:uid="{00000000-0005-0000-0000-00005E040000}"/>
    <cellStyle name="Обычный 6 2 3 4 4 4" xfId="690" xr:uid="{00000000-0005-0000-0000-00005F040000}"/>
    <cellStyle name="Обычный 6 2 3 4 4 4 2" xfId="1387" xr:uid="{00000000-0005-0000-0000-000060040000}"/>
    <cellStyle name="Обычный 6 2 3 4 4 5" xfId="1560" xr:uid="{00000000-0005-0000-0000-000061040000}"/>
    <cellStyle name="Обычный 6 2 3 4 4 6" xfId="1742" xr:uid="{00000000-0005-0000-0000-000062040000}"/>
    <cellStyle name="Обычный 6 2 3 4 4 7" xfId="2444" xr:uid="{00000000-0005-0000-0000-000063040000}"/>
    <cellStyle name="Обычный 6 2 3 4 4 8" xfId="887" xr:uid="{00000000-0005-0000-0000-000064040000}"/>
    <cellStyle name="Обычный 6 2 3 4 5" xfId="297" xr:uid="{00000000-0005-0000-0000-000065040000}"/>
    <cellStyle name="Обычный 6 2 3 4 5 2" xfId="1895" xr:uid="{00000000-0005-0000-0000-000066040000}"/>
    <cellStyle name="Обычный 6 2 3 4 5 3" xfId="2573" xr:uid="{00000000-0005-0000-0000-000067040000}"/>
    <cellStyle name="Обычный 6 2 3 4 5 4" xfId="1001" xr:uid="{00000000-0005-0000-0000-000068040000}"/>
    <cellStyle name="Обычный 6 2 3 4 6" xfId="468" xr:uid="{00000000-0005-0000-0000-000069040000}"/>
    <cellStyle name="Обычный 6 2 3 4 6 2" xfId="2104" xr:uid="{00000000-0005-0000-0000-00006A040000}"/>
    <cellStyle name="Обычный 6 2 3 4 6 3" xfId="2781" xr:uid="{00000000-0005-0000-0000-00006B040000}"/>
    <cellStyle name="Обычный 6 2 3 4 6 4" xfId="1172" xr:uid="{00000000-0005-0000-0000-00006C040000}"/>
    <cellStyle name="Обычный 6 2 3 4 7" xfId="685" xr:uid="{00000000-0005-0000-0000-00006D040000}"/>
    <cellStyle name="Обычный 6 2 3 4 7 2" xfId="1382" xr:uid="{00000000-0005-0000-0000-00006E040000}"/>
    <cellStyle name="Обычный 6 2 3 4 8" xfId="1555" xr:uid="{00000000-0005-0000-0000-00006F040000}"/>
    <cellStyle name="Обычный 6 2 3 4 9" xfId="1737" xr:uid="{00000000-0005-0000-0000-000070040000}"/>
    <cellStyle name="Обычный 6 2 3 5" xfId="183" xr:uid="{00000000-0005-0000-0000-000071040000}"/>
    <cellStyle name="Обычный 6 2 3 5 10" xfId="888" xr:uid="{00000000-0005-0000-0000-000072040000}"/>
    <cellStyle name="Обычный 6 2 3 5 2" xfId="184" xr:uid="{00000000-0005-0000-0000-000073040000}"/>
    <cellStyle name="Обычный 6 2 3 5 2 2" xfId="356" xr:uid="{00000000-0005-0000-0000-000074040000}"/>
    <cellStyle name="Обычный 6 2 3 5 2 2 2" xfId="1954" xr:uid="{00000000-0005-0000-0000-000075040000}"/>
    <cellStyle name="Обычный 6 2 3 5 2 2 3" xfId="2632" xr:uid="{00000000-0005-0000-0000-000076040000}"/>
    <cellStyle name="Обычный 6 2 3 5 2 2 4" xfId="1060" xr:uid="{00000000-0005-0000-0000-000077040000}"/>
    <cellStyle name="Обычный 6 2 3 5 2 3" xfId="527" xr:uid="{00000000-0005-0000-0000-000078040000}"/>
    <cellStyle name="Обычный 6 2 3 5 2 3 2" xfId="2111" xr:uid="{00000000-0005-0000-0000-000079040000}"/>
    <cellStyle name="Обычный 6 2 3 5 2 3 3" xfId="2788" xr:uid="{00000000-0005-0000-0000-00007A040000}"/>
    <cellStyle name="Обычный 6 2 3 5 2 3 4" xfId="1231" xr:uid="{00000000-0005-0000-0000-00007B040000}"/>
    <cellStyle name="Обычный 6 2 3 5 2 4" xfId="692" xr:uid="{00000000-0005-0000-0000-00007C040000}"/>
    <cellStyle name="Обычный 6 2 3 5 2 4 2" xfId="1389" xr:uid="{00000000-0005-0000-0000-00007D040000}"/>
    <cellStyle name="Обычный 6 2 3 5 2 5" xfId="1562" xr:uid="{00000000-0005-0000-0000-00007E040000}"/>
    <cellStyle name="Обычный 6 2 3 5 2 6" xfId="1744" xr:uid="{00000000-0005-0000-0000-00007F040000}"/>
    <cellStyle name="Обычный 6 2 3 5 2 7" xfId="2446" xr:uid="{00000000-0005-0000-0000-000080040000}"/>
    <cellStyle name="Обычный 6 2 3 5 2 8" xfId="889" xr:uid="{00000000-0005-0000-0000-000081040000}"/>
    <cellStyle name="Обычный 6 2 3 5 3" xfId="185" xr:uid="{00000000-0005-0000-0000-000082040000}"/>
    <cellStyle name="Обычный 6 2 3 5 3 2" xfId="357" xr:uid="{00000000-0005-0000-0000-000083040000}"/>
    <cellStyle name="Обычный 6 2 3 5 3 2 2" xfId="1955" xr:uid="{00000000-0005-0000-0000-000084040000}"/>
    <cellStyle name="Обычный 6 2 3 5 3 2 3" xfId="2633" xr:uid="{00000000-0005-0000-0000-000085040000}"/>
    <cellStyle name="Обычный 6 2 3 5 3 2 4" xfId="1061" xr:uid="{00000000-0005-0000-0000-000086040000}"/>
    <cellStyle name="Обычный 6 2 3 5 3 3" xfId="528" xr:uid="{00000000-0005-0000-0000-000087040000}"/>
    <cellStyle name="Обычный 6 2 3 5 3 3 2" xfId="2112" xr:uid="{00000000-0005-0000-0000-000088040000}"/>
    <cellStyle name="Обычный 6 2 3 5 3 3 3" xfId="2789" xr:uid="{00000000-0005-0000-0000-000089040000}"/>
    <cellStyle name="Обычный 6 2 3 5 3 3 4" xfId="1232" xr:uid="{00000000-0005-0000-0000-00008A040000}"/>
    <cellStyle name="Обычный 6 2 3 5 3 4" xfId="693" xr:uid="{00000000-0005-0000-0000-00008B040000}"/>
    <cellStyle name="Обычный 6 2 3 5 3 4 2" xfId="1390" xr:uid="{00000000-0005-0000-0000-00008C040000}"/>
    <cellStyle name="Обычный 6 2 3 5 3 5" xfId="1563" xr:uid="{00000000-0005-0000-0000-00008D040000}"/>
    <cellStyle name="Обычный 6 2 3 5 3 6" xfId="1745" xr:uid="{00000000-0005-0000-0000-00008E040000}"/>
    <cellStyle name="Обычный 6 2 3 5 3 7" xfId="2447" xr:uid="{00000000-0005-0000-0000-00008F040000}"/>
    <cellStyle name="Обычный 6 2 3 5 3 8" xfId="890" xr:uid="{00000000-0005-0000-0000-000090040000}"/>
    <cellStyle name="Обычный 6 2 3 5 4" xfId="355" xr:uid="{00000000-0005-0000-0000-000091040000}"/>
    <cellStyle name="Обычный 6 2 3 5 4 2" xfId="1953" xr:uid="{00000000-0005-0000-0000-000092040000}"/>
    <cellStyle name="Обычный 6 2 3 5 4 3" xfId="2631" xr:uid="{00000000-0005-0000-0000-000093040000}"/>
    <cellStyle name="Обычный 6 2 3 5 4 4" xfId="1059" xr:uid="{00000000-0005-0000-0000-000094040000}"/>
    <cellStyle name="Обычный 6 2 3 5 5" xfId="526" xr:uid="{00000000-0005-0000-0000-000095040000}"/>
    <cellStyle name="Обычный 6 2 3 5 5 2" xfId="2110" xr:uid="{00000000-0005-0000-0000-000096040000}"/>
    <cellStyle name="Обычный 6 2 3 5 5 3" xfId="2787" xr:uid="{00000000-0005-0000-0000-000097040000}"/>
    <cellStyle name="Обычный 6 2 3 5 5 4" xfId="1230" xr:uid="{00000000-0005-0000-0000-000098040000}"/>
    <cellStyle name="Обычный 6 2 3 5 6" xfId="691" xr:uid="{00000000-0005-0000-0000-000099040000}"/>
    <cellStyle name="Обычный 6 2 3 5 6 2" xfId="1388" xr:uid="{00000000-0005-0000-0000-00009A040000}"/>
    <cellStyle name="Обычный 6 2 3 5 7" xfId="1561" xr:uid="{00000000-0005-0000-0000-00009B040000}"/>
    <cellStyle name="Обычный 6 2 3 5 8" xfId="1743" xr:uid="{00000000-0005-0000-0000-00009C040000}"/>
    <cellStyle name="Обычный 6 2 3 5 9" xfId="2445" xr:uid="{00000000-0005-0000-0000-00009D040000}"/>
    <cellStyle name="Обычный 6 2 3 6" xfId="186" xr:uid="{00000000-0005-0000-0000-00009E040000}"/>
    <cellStyle name="Обычный 6 2 3 6 2" xfId="358" xr:uid="{00000000-0005-0000-0000-00009F040000}"/>
    <cellStyle name="Обычный 6 2 3 6 2 2" xfId="1956" xr:uid="{00000000-0005-0000-0000-0000A0040000}"/>
    <cellStyle name="Обычный 6 2 3 6 2 3" xfId="2634" xr:uid="{00000000-0005-0000-0000-0000A1040000}"/>
    <cellStyle name="Обычный 6 2 3 6 2 4" xfId="1062" xr:uid="{00000000-0005-0000-0000-0000A2040000}"/>
    <cellStyle name="Обычный 6 2 3 6 3" xfId="529" xr:uid="{00000000-0005-0000-0000-0000A3040000}"/>
    <cellStyle name="Обычный 6 2 3 6 3 2" xfId="2113" xr:uid="{00000000-0005-0000-0000-0000A4040000}"/>
    <cellStyle name="Обычный 6 2 3 6 3 3" xfId="2790" xr:uid="{00000000-0005-0000-0000-0000A5040000}"/>
    <cellStyle name="Обычный 6 2 3 6 3 4" xfId="1233" xr:uid="{00000000-0005-0000-0000-0000A6040000}"/>
    <cellStyle name="Обычный 6 2 3 6 4" xfId="694" xr:uid="{00000000-0005-0000-0000-0000A7040000}"/>
    <cellStyle name="Обычный 6 2 3 6 4 2" xfId="1391" xr:uid="{00000000-0005-0000-0000-0000A8040000}"/>
    <cellStyle name="Обычный 6 2 3 6 5" xfId="1564" xr:uid="{00000000-0005-0000-0000-0000A9040000}"/>
    <cellStyle name="Обычный 6 2 3 6 6" xfId="1746" xr:uid="{00000000-0005-0000-0000-0000AA040000}"/>
    <cellStyle name="Обычный 6 2 3 6 7" xfId="2448" xr:uid="{00000000-0005-0000-0000-0000AB040000}"/>
    <cellStyle name="Обычный 6 2 3 6 8" xfId="891" xr:uid="{00000000-0005-0000-0000-0000AC040000}"/>
    <cellStyle name="Обычный 6 2 3 7" xfId="187" xr:uid="{00000000-0005-0000-0000-0000AD040000}"/>
    <cellStyle name="Обычный 6 2 3 7 2" xfId="359" xr:uid="{00000000-0005-0000-0000-0000AE040000}"/>
    <cellStyle name="Обычный 6 2 3 7 2 2" xfId="1957" xr:uid="{00000000-0005-0000-0000-0000AF040000}"/>
    <cellStyle name="Обычный 6 2 3 7 2 3" xfId="2635" xr:uid="{00000000-0005-0000-0000-0000B0040000}"/>
    <cellStyle name="Обычный 6 2 3 7 2 4" xfId="1063" xr:uid="{00000000-0005-0000-0000-0000B1040000}"/>
    <cellStyle name="Обычный 6 2 3 7 3" xfId="530" xr:uid="{00000000-0005-0000-0000-0000B2040000}"/>
    <cellStyle name="Обычный 6 2 3 7 3 2" xfId="2114" xr:uid="{00000000-0005-0000-0000-0000B3040000}"/>
    <cellStyle name="Обычный 6 2 3 7 3 3" xfId="2791" xr:uid="{00000000-0005-0000-0000-0000B4040000}"/>
    <cellStyle name="Обычный 6 2 3 7 3 4" xfId="1234" xr:uid="{00000000-0005-0000-0000-0000B5040000}"/>
    <cellStyle name="Обычный 6 2 3 7 4" xfId="695" xr:uid="{00000000-0005-0000-0000-0000B6040000}"/>
    <cellStyle name="Обычный 6 2 3 7 4 2" xfId="1392" xr:uid="{00000000-0005-0000-0000-0000B7040000}"/>
    <cellStyle name="Обычный 6 2 3 7 5" xfId="1565" xr:uid="{00000000-0005-0000-0000-0000B8040000}"/>
    <cellStyle name="Обычный 6 2 3 7 6" xfId="1747" xr:uid="{00000000-0005-0000-0000-0000B9040000}"/>
    <cellStyle name="Обычный 6 2 3 7 7" xfId="2449" xr:uid="{00000000-0005-0000-0000-0000BA040000}"/>
    <cellStyle name="Обычный 6 2 3 7 8" xfId="892" xr:uid="{00000000-0005-0000-0000-0000BB040000}"/>
    <cellStyle name="Обычный 6 2 3 8" xfId="188" xr:uid="{00000000-0005-0000-0000-0000BC040000}"/>
    <cellStyle name="Обычный 6 2 3 8 2" xfId="360" xr:uid="{00000000-0005-0000-0000-0000BD040000}"/>
    <cellStyle name="Обычный 6 2 3 8 2 2" xfId="1958" xr:uid="{00000000-0005-0000-0000-0000BE040000}"/>
    <cellStyle name="Обычный 6 2 3 8 2 3" xfId="2636" xr:uid="{00000000-0005-0000-0000-0000BF040000}"/>
    <cellStyle name="Обычный 6 2 3 8 2 4" xfId="1064" xr:uid="{00000000-0005-0000-0000-0000C0040000}"/>
    <cellStyle name="Обычный 6 2 3 8 3" xfId="531" xr:uid="{00000000-0005-0000-0000-0000C1040000}"/>
    <cellStyle name="Обычный 6 2 3 8 3 2" xfId="2115" xr:uid="{00000000-0005-0000-0000-0000C2040000}"/>
    <cellStyle name="Обычный 6 2 3 8 3 3" xfId="2792" xr:uid="{00000000-0005-0000-0000-0000C3040000}"/>
    <cellStyle name="Обычный 6 2 3 8 3 4" xfId="1235" xr:uid="{00000000-0005-0000-0000-0000C4040000}"/>
    <cellStyle name="Обычный 6 2 3 8 4" xfId="696" xr:uid="{00000000-0005-0000-0000-0000C5040000}"/>
    <cellStyle name="Обычный 6 2 3 8 4 2" xfId="1393" xr:uid="{00000000-0005-0000-0000-0000C6040000}"/>
    <cellStyle name="Обычный 6 2 3 8 5" xfId="1566" xr:uid="{00000000-0005-0000-0000-0000C7040000}"/>
    <cellStyle name="Обычный 6 2 3 8 6" xfId="1748" xr:uid="{00000000-0005-0000-0000-0000C8040000}"/>
    <cellStyle name="Обычный 6 2 3 8 7" xfId="2450" xr:uid="{00000000-0005-0000-0000-0000C9040000}"/>
    <cellStyle name="Обычный 6 2 3 8 8" xfId="893" xr:uid="{00000000-0005-0000-0000-0000CA040000}"/>
    <cellStyle name="Обычный 6 2 3 9" xfId="114" xr:uid="{00000000-0005-0000-0000-0000CB040000}"/>
    <cellStyle name="Обычный 6 2 3 9 2" xfId="1885" xr:uid="{00000000-0005-0000-0000-0000CC040000}"/>
    <cellStyle name="Обычный 6 2 3 9 3" xfId="2563" xr:uid="{00000000-0005-0000-0000-0000CD040000}"/>
    <cellStyle name="Обычный 6 2 3 9 4" xfId="820" xr:uid="{00000000-0005-0000-0000-0000CE040000}"/>
    <cellStyle name="Обычный 6 2 4" xfId="129" xr:uid="{00000000-0005-0000-0000-0000CF040000}"/>
    <cellStyle name="Обычный 6 2 4 10" xfId="2451" xr:uid="{00000000-0005-0000-0000-0000D0040000}"/>
    <cellStyle name="Обычный 6 2 4 11" xfId="834" xr:uid="{00000000-0005-0000-0000-0000D1040000}"/>
    <cellStyle name="Обычный 6 2 4 2" xfId="189" xr:uid="{00000000-0005-0000-0000-0000D2040000}"/>
    <cellStyle name="Обычный 6 2 4 2 10" xfId="894" xr:uid="{00000000-0005-0000-0000-0000D3040000}"/>
    <cellStyle name="Обычный 6 2 4 2 2" xfId="190" xr:uid="{00000000-0005-0000-0000-0000D4040000}"/>
    <cellStyle name="Обычный 6 2 4 2 2 2" xfId="362" xr:uid="{00000000-0005-0000-0000-0000D5040000}"/>
    <cellStyle name="Обычный 6 2 4 2 2 2 2" xfId="1960" xr:uid="{00000000-0005-0000-0000-0000D6040000}"/>
    <cellStyle name="Обычный 6 2 4 2 2 2 3" xfId="2638" xr:uid="{00000000-0005-0000-0000-0000D7040000}"/>
    <cellStyle name="Обычный 6 2 4 2 2 2 4" xfId="1066" xr:uid="{00000000-0005-0000-0000-0000D8040000}"/>
    <cellStyle name="Обычный 6 2 4 2 2 3" xfId="533" xr:uid="{00000000-0005-0000-0000-0000D9040000}"/>
    <cellStyle name="Обычный 6 2 4 2 2 3 2" xfId="2118" xr:uid="{00000000-0005-0000-0000-0000DA040000}"/>
    <cellStyle name="Обычный 6 2 4 2 2 3 3" xfId="2795" xr:uid="{00000000-0005-0000-0000-0000DB040000}"/>
    <cellStyle name="Обычный 6 2 4 2 2 3 4" xfId="1237" xr:uid="{00000000-0005-0000-0000-0000DC040000}"/>
    <cellStyle name="Обычный 6 2 4 2 2 4" xfId="699" xr:uid="{00000000-0005-0000-0000-0000DD040000}"/>
    <cellStyle name="Обычный 6 2 4 2 2 4 2" xfId="1396" xr:uid="{00000000-0005-0000-0000-0000DE040000}"/>
    <cellStyle name="Обычный 6 2 4 2 2 5" xfId="1569" xr:uid="{00000000-0005-0000-0000-0000DF040000}"/>
    <cellStyle name="Обычный 6 2 4 2 2 6" xfId="1751" xr:uid="{00000000-0005-0000-0000-0000E0040000}"/>
    <cellStyle name="Обычный 6 2 4 2 2 7" xfId="2453" xr:uid="{00000000-0005-0000-0000-0000E1040000}"/>
    <cellStyle name="Обычный 6 2 4 2 2 8" xfId="895" xr:uid="{00000000-0005-0000-0000-0000E2040000}"/>
    <cellStyle name="Обычный 6 2 4 2 3" xfId="191" xr:uid="{00000000-0005-0000-0000-0000E3040000}"/>
    <cellStyle name="Обычный 6 2 4 2 3 2" xfId="363" xr:uid="{00000000-0005-0000-0000-0000E4040000}"/>
    <cellStyle name="Обычный 6 2 4 2 3 2 2" xfId="1961" xr:uid="{00000000-0005-0000-0000-0000E5040000}"/>
    <cellStyle name="Обычный 6 2 4 2 3 2 3" xfId="2639" xr:uid="{00000000-0005-0000-0000-0000E6040000}"/>
    <cellStyle name="Обычный 6 2 4 2 3 2 4" xfId="1067" xr:uid="{00000000-0005-0000-0000-0000E7040000}"/>
    <cellStyle name="Обычный 6 2 4 2 3 3" xfId="534" xr:uid="{00000000-0005-0000-0000-0000E8040000}"/>
    <cellStyle name="Обычный 6 2 4 2 3 3 2" xfId="2119" xr:uid="{00000000-0005-0000-0000-0000E9040000}"/>
    <cellStyle name="Обычный 6 2 4 2 3 3 3" xfId="2796" xr:uid="{00000000-0005-0000-0000-0000EA040000}"/>
    <cellStyle name="Обычный 6 2 4 2 3 3 4" xfId="1238" xr:uid="{00000000-0005-0000-0000-0000EB040000}"/>
    <cellStyle name="Обычный 6 2 4 2 3 4" xfId="700" xr:uid="{00000000-0005-0000-0000-0000EC040000}"/>
    <cellStyle name="Обычный 6 2 4 2 3 4 2" xfId="1397" xr:uid="{00000000-0005-0000-0000-0000ED040000}"/>
    <cellStyle name="Обычный 6 2 4 2 3 5" xfId="1570" xr:uid="{00000000-0005-0000-0000-0000EE040000}"/>
    <cellStyle name="Обычный 6 2 4 2 3 6" xfId="1752" xr:uid="{00000000-0005-0000-0000-0000EF040000}"/>
    <cellStyle name="Обычный 6 2 4 2 3 7" xfId="2454" xr:uid="{00000000-0005-0000-0000-0000F0040000}"/>
    <cellStyle name="Обычный 6 2 4 2 3 8" xfId="896" xr:uid="{00000000-0005-0000-0000-0000F1040000}"/>
    <cellStyle name="Обычный 6 2 4 2 4" xfId="361" xr:uid="{00000000-0005-0000-0000-0000F2040000}"/>
    <cellStyle name="Обычный 6 2 4 2 4 2" xfId="1959" xr:uid="{00000000-0005-0000-0000-0000F3040000}"/>
    <cellStyle name="Обычный 6 2 4 2 4 3" xfId="2637" xr:uid="{00000000-0005-0000-0000-0000F4040000}"/>
    <cellStyle name="Обычный 6 2 4 2 4 4" xfId="1065" xr:uid="{00000000-0005-0000-0000-0000F5040000}"/>
    <cellStyle name="Обычный 6 2 4 2 5" xfId="532" xr:uid="{00000000-0005-0000-0000-0000F6040000}"/>
    <cellStyle name="Обычный 6 2 4 2 5 2" xfId="2117" xr:uid="{00000000-0005-0000-0000-0000F7040000}"/>
    <cellStyle name="Обычный 6 2 4 2 5 3" xfId="2794" xr:uid="{00000000-0005-0000-0000-0000F8040000}"/>
    <cellStyle name="Обычный 6 2 4 2 5 4" xfId="1236" xr:uid="{00000000-0005-0000-0000-0000F9040000}"/>
    <cellStyle name="Обычный 6 2 4 2 6" xfId="698" xr:uid="{00000000-0005-0000-0000-0000FA040000}"/>
    <cellStyle name="Обычный 6 2 4 2 6 2" xfId="1395" xr:uid="{00000000-0005-0000-0000-0000FB040000}"/>
    <cellStyle name="Обычный 6 2 4 2 7" xfId="1568" xr:uid="{00000000-0005-0000-0000-0000FC040000}"/>
    <cellStyle name="Обычный 6 2 4 2 8" xfId="1750" xr:uid="{00000000-0005-0000-0000-0000FD040000}"/>
    <cellStyle name="Обычный 6 2 4 2 9" xfId="2452" xr:uid="{00000000-0005-0000-0000-0000FE040000}"/>
    <cellStyle name="Обычный 6 2 4 3" xfId="192" xr:uid="{00000000-0005-0000-0000-0000FF040000}"/>
    <cellStyle name="Обычный 6 2 4 3 2" xfId="364" xr:uid="{00000000-0005-0000-0000-000000050000}"/>
    <cellStyle name="Обычный 6 2 4 3 2 2" xfId="1962" xr:uid="{00000000-0005-0000-0000-000001050000}"/>
    <cellStyle name="Обычный 6 2 4 3 2 3" xfId="2640" xr:uid="{00000000-0005-0000-0000-000002050000}"/>
    <cellStyle name="Обычный 6 2 4 3 2 4" xfId="1068" xr:uid="{00000000-0005-0000-0000-000003050000}"/>
    <cellStyle name="Обычный 6 2 4 3 3" xfId="535" xr:uid="{00000000-0005-0000-0000-000004050000}"/>
    <cellStyle name="Обычный 6 2 4 3 3 2" xfId="2120" xr:uid="{00000000-0005-0000-0000-000005050000}"/>
    <cellStyle name="Обычный 6 2 4 3 3 3" xfId="2797" xr:uid="{00000000-0005-0000-0000-000006050000}"/>
    <cellStyle name="Обычный 6 2 4 3 3 4" xfId="1239" xr:uid="{00000000-0005-0000-0000-000007050000}"/>
    <cellStyle name="Обычный 6 2 4 3 4" xfId="701" xr:uid="{00000000-0005-0000-0000-000008050000}"/>
    <cellStyle name="Обычный 6 2 4 3 4 2" xfId="1398" xr:uid="{00000000-0005-0000-0000-000009050000}"/>
    <cellStyle name="Обычный 6 2 4 3 5" xfId="1571" xr:uid="{00000000-0005-0000-0000-00000A050000}"/>
    <cellStyle name="Обычный 6 2 4 3 6" xfId="1753" xr:uid="{00000000-0005-0000-0000-00000B050000}"/>
    <cellStyle name="Обычный 6 2 4 3 7" xfId="2455" xr:uid="{00000000-0005-0000-0000-00000C050000}"/>
    <cellStyle name="Обычный 6 2 4 3 8" xfId="897" xr:uid="{00000000-0005-0000-0000-00000D050000}"/>
    <cellStyle name="Обычный 6 2 4 4" xfId="193" xr:uid="{00000000-0005-0000-0000-00000E050000}"/>
    <cellStyle name="Обычный 6 2 4 4 2" xfId="365" xr:uid="{00000000-0005-0000-0000-00000F050000}"/>
    <cellStyle name="Обычный 6 2 4 4 2 2" xfId="1963" xr:uid="{00000000-0005-0000-0000-000010050000}"/>
    <cellStyle name="Обычный 6 2 4 4 2 3" xfId="2641" xr:uid="{00000000-0005-0000-0000-000011050000}"/>
    <cellStyle name="Обычный 6 2 4 4 2 4" xfId="1069" xr:uid="{00000000-0005-0000-0000-000012050000}"/>
    <cellStyle name="Обычный 6 2 4 4 3" xfId="536" xr:uid="{00000000-0005-0000-0000-000013050000}"/>
    <cellStyle name="Обычный 6 2 4 4 3 2" xfId="2121" xr:uid="{00000000-0005-0000-0000-000014050000}"/>
    <cellStyle name="Обычный 6 2 4 4 3 3" xfId="2798" xr:uid="{00000000-0005-0000-0000-000015050000}"/>
    <cellStyle name="Обычный 6 2 4 4 3 4" xfId="1240" xr:uid="{00000000-0005-0000-0000-000016050000}"/>
    <cellStyle name="Обычный 6 2 4 4 4" xfId="702" xr:uid="{00000000-0005-0000-0000-000017050000}"/>
    <cellStyle name="Обычный 6 2 4 4 4 2" xfId="1399" xr:uid="{00000000-0005-0000-0000-000018050000}"/>
    <cellStyle name="Обычный 6 2 4 4 5" xfId="1572" xr:uid="{00000000-0005-0000-0000-000019050000}"/>
    <cellStyle name="Обычный 6 2 4 4 6" xfId="1754" xr:uid="{00000000-0005-0000-0000-00001A050000}"/>
    <cellStyle name="Обычный 6 2 4 4 7" xfId="2456" xr:uid="{00000000-0005-0000-0000-00001B050000}"/>
    <cellStyle name="Обычный 6 2 4 4 8" xfId="898" xr:uid="{00000000-0005-0000-0000-00001C050000}"/>
    <cellStyle name="Обычный 6 2 4 5" xfId="301" xr:uid="{00000000-0005-0000-0000-00001D050000}"/>
    <cellStyle name="Обычный 6 2 4 5 2" xfId="1899" xr:uid="{00000000-0005-0000-0000-00001E050000}"/>
    <cellStyle name="Обычный 6 2 4 5 3" xfId="2577" xr:uid="{00000000-0005-0000-0000-00001F050000}"/>
    <cellStyle name="Обычный 6 2 4 5 4" xfId="1005" xr:uid="{00000000-0005-0000-0000-000020050000}"/>
    <cellStyle name="Обычный 6 2 4 6" xfId="472" xr:uid="{00000000-0005-0000-0000-000021050000}"/>
    <cellStyle name="Обычный 6 2 4 6 2" xfId="2116" xr:uid="{00000000-0005-0000-0000-000022050000}"/>
    <cellStyle name="Обычный 6 2 4 6 3" xfId="2793" xr:uid="{00000000-0005-0000-0000-000023050000}"/>
    <cellStyle name="Обычный 6 2 4 6 4" xfId="1176" xr:uid="{00000000-0005-0000-0000-000024050000}"/>
    <cellStyle name="Обычный 6 2 4 7" xfId="697" xr:uid="{00000000-0005-0000-0000-000025050000}"/>
    <cellStyle name="Обычный 6 2 4 7 2" xfId="1394" xr:uid="{00000000-0005-0000-0000-000026050000}"/>
    <cellStyle name="Обычный 6 2 4 8" xfId="1567" xr:uid="{00000000-0005-0000-0000-000027050000}"/>
    <cellStyle name="Обычный 6 2 4 9" xfId="1749" xr:uid="{00000000-0005-0000-0000-000028050000}"/>
    <cellStyle name="Обычный 6 2 5" xfId="122" xr:uid="{00000000-0005-0000-0000-000029050000}"/>
    <cellStyle name="Обычный 6 2 5 10" xfId="2457" xr:uid="{00000000-0005-0000-0000-00002A050000}"/>
    <cellStyle name="Обычный 6 2 5 11" xfId="827" xr:uid="{00000000-0005-0000-0000-00002B050000}"/>
    <cellStyle name="Обычный 6 2 5 2" xfId="194" xr:uid="{00000000-0005-0000-0000-00002C050000}"/>
    <cellStyle name="Обычный 6 2 5 2 10" xfId="899" xr:uid="{00000000-0005-0000-0000-00002D050000}"/>
    <cellStyle name="Обычный 6 2 5 2 2" xfId="195" xr:uid="{00000000-0005-0000-0000-00002E050000}"/>
    <cellStyle name="Обычный 6 2 5 2 2 2" xfId="367" xr:uid="{00000000-0005-0000-0000-00002F050000}"/>
    <cellStyle name="Обычный 6 2 5 2 2 2 2" xfId="1965" xr:uid="{00000000-0005-0000-0000-000030050000}"/>
    <cellStyle name="Обычный 6 2 5 2 2 2 3" xfId="2643" xr:uid="{00000000-0005-0000-0000-000031050000}"/>
    <cellStyle name="Обычный 6 2 5 2 2 2 4" xfId="1071" xr:uid="{00000000-0005-0000-0000-000032050000}"/>
    <cellStyle name="Обычный 6 2 5 2 2 3" xfId="538" xr:uid="{00000000-0005-0000-0000-000033050000}"/>
    <cellStyle name="Обычный 6 2 5 2 2 3 2" xfId="2124" xr:uid="{00000000-0005-0000-0000-000034050000}"/>
    <cellStyle name="Обычный 6 2 5 2 2 3 3" xfId="2801" xr:uid="{00000000-0005-0000-0000-000035050000}"/>
    <cellStyle name="Обычный 6 2 5 2 2 3 4" xfId="1242" xr:uid="{00000000-0005-0000-0000-000036050000}"/>
    <cellStyle name="Обычный 6 2 5 2 2 4" xfId="705" xr:uid="{00000000-0005-0000-0000-000037050000}"/>
    <cellStyle name="Обычный 6 2 5 2 2 4 2" xfId="1402" xr:uid="{00000000-0005-0000-0000-000038050000}"/>
    <cellStyle name="Обычный 6 2 5 2 2 5" xfId="1575" xr:uid="{00000000-0005-0000-0000-000039050000}"/>
    <cellStyle name="Обычный 6 2 5 2 2 6" xfId="1757" xr:uid="{00000000-0005-0000-0000-00003A050000}"/>
    <cellStyle name="Обычный 6 2 5 2 2 7" xfId="2459" xr:uid="{00000000-0005-0000-0000-00003B050000}"/>
    <cellStyle name="Обычный 6 2 5 2 2 8" xfId="900" xr:uid="{00000000-0005-0000-0000-00003C050000}"/>
    <cellStyle name="Обычный 6 2 5 2 3" xfId="196" xr:uid="{00000000-0005-0000-0000-00003D050000}"/>
    <cellStyle name="Обычный 6 2 5 2 3 2" xfId="368" xr:uid="{00000000-0005-0000-0000-00003E050000}"/>
    <cellStyle name="Обычный 6 2 5 2 3 2 2" xfId="1966" xr:uid="{00000000-0005-0000-0000-00003F050000}"/>
    <cellStyle name="Обычный 6 2 5 2 3 2 3" xfId="2644" xr:uid="{00000000-0005-0000-0000-000040050000}"/>
    <cellStyle name="Обычный 6 2 5 2 3 2 4" xfId="1072" xr:uid="{00000000-0005-0000-0000-000041050000}"/>
    <cellStyle name="Обычный 6 2 5 2 3 3" xfId="539" xr:uid="{00000000-0005-0000-0000-000042050000}"/>
    <cellStyle name="Обычный 6 2 5 2 3 3 2" xfId="2125" xr:uid="{00000000-0005-0000-0000-000043050000}"/>
    <cellStyle name="Обычный 6 2 5 2 3 3 3" xfId="2802" xr:uid="{00000000-0005-0000-0000-000044050000}"/>
    <cellStyle name="Обычный 6 2 5 2 3 3 4" xfId="1243" xr:uid="{00000000-0005-0000-0000-000045050000}"/>
    <cellStyle name="Обычный 6 2 5 2 3 4" xfId="706" xr:uid="{00000000-0005-0000-0000-000046050000}"/>
    <cellStyle name="Обычный 6 2 5 2 3 4 2" xfId="1403" xr:uid="{00000000-0005-0000-0000-000047050000}"/>
    <cellStyle name="Обычный 6 2 5 2 3 5" xfId="1576" xr:uid="{00000000-0005-0000-0000-000048050000}"/>
    <cellStyle name="Обычный 6 2 5 2 3 6" xfId="1758" xr:uid="{00000000-0005-0000-0000-000049050000}"/>
    <cellStyle name="Обычный 6 2 5 2 3 7" xfId="2460" xr:uid="{00000000-0005-0000-0000-00004A050000}"/>
    <cellStyle name="Обычный 6 2 5 2 3 8" xfId="901" xr:uid="{00000000-0005-0000-0000-00004B050000}"/>
    <cellStyle name="Обычный 6 2 5 2 4" xfId="366" xr:uid="{00000000-0005-0000-0000-00004C050000}"/>
    <cellStyle name="Обычный 6 2 5 2 4 2" xfId="1964" xr:uid="{00000000-0005-0000-0000-00004D050000}"/>
    <cellStyle name="Обычный 6 2 5 2 4 3" xfId="2642" xr:uid="{00000000-0005-0000-0000-00004E050000}"/>
    <cellStyle name="Обычный 6 2 5 2 4 4" xfId="1070" xr:uid="{00000000-0005-0000-0000-00004F050000}"/>
    <cellStyle name="Обычный 6 2 5 2 5" xfId="537" xr:uid="{00000000-0005-0000-0000-000050050000}"/>
    <cellStyle name="Обычный 6 2 5 2 5 2" xfId="2123" xr:uid="{00000000-0005-0000-0000-000051050000}"/>
    <cellStyle name="Обычный 6 2 5 2 5 3" xfId="2800" xr:uid="{00000000-0005-0000-0000-000052050000}"/>
    <cellStyle name="Обычный 6 2 5 2 5 4" xfId="1241" xr:uid="{00000000-0005-0000-0000-000053050000}"/>
    <cellStyle name="Обычный 6 2 5 2 6" xfId="704" xr:uid="{00000000-0005-0000-0000-000054050000}"/>
    <cellStyle name="Обычный 6 2 5 2 6 2" xfId="1401" xr:uid="{00000000-0005-0000-0000-000055050000}"/>
    <cellStyle name="Обычный 6 2 5 2 7" xfId="1574" xr:uid="{00000000-0005-0000-0000-000056050000}"/>
    <cellStyle name="Обычный 6 2 5 2 8" xfId="1756" xr:uid="{00000000-0005-0000-0000-000057050000}"/>
    <cellStyle name="Обычный 6 2 5 2 9" xfId="2458" xr:uid="{00000000-0005-0000-0000-000058050000}"/>
    <cellStyle name="Обычный 6 2 5 3" xfId="197" xr:uid="{00000000-0005-0000-0000-000059050000}"/>
    <cellStyle name="Обычный 6 2 5 3 2" xfId="369" xr:uid="{00000000-0005-0000-0000-00005A050000}"/>
    <cellStyle name="Обычный 6 2 5 3 2 2" xfId="1967" xr:uid="{00000000-0005-0000-0000-00005B050000}"/>
    <cellStyle name="Обычный 6 2 5 3 2 3" xfId="2645" xr:uid="{00000000-0005-0000-0000-00005C050000}"/>
    <cellStyle name="Обычный 6 2 5 3 2 4" xfId="1073" xr:uid="{00000000-0005-0000-0000-00005D050000}"/>
    <cellStyle name="Обычный 6 2 5 3 3" xfId="540" xr:uid="{00000000-0005-0000-0000-00005E050000}"/>
    <cellStyle name="Обычный 6 2 5 3 3 2" xfId="2126" xr:uid="{00000000-0005-0000-0000-00005F050000}"/>
    <cellStyle name="Обычный 6 2 5 3 3 3" xfId="2803" xr:uid="{00000000-0005-0000-0000-000060050000}"/>
    <cellStyle name="Обычный 6 2 5 3 3 4" xfId="1244" xr:uid="{00000000-0005-0000-0000-000061050000}"/>
    <cellStyle name="Обычный 6 2 5 3 4" xfId="707" xr:uid="{00000000-0005-0000-0000-000062050000}"/>
    <cellStyle name="Обычный 6 2 5 3 4 2" xfId="1404" xr:uid="{00000000-0005-0000-0000-000063050000}"/>
    <cellStyle name="Обычный 6 2 5 3 5" xfId="1577" xr:uid="{00000000-0005-0000-0000-000064050000}"/>
    <cellStyle name="Обычный 6 2 5 3 6" xfId="1759" xr:uid="{00000000-0005-0000-0000-000065050000}"/>
    <cellStyle name="Обычный 6 2 5 3 7" xfId="2461" xr:uid="{00000000-0005-0000-0000-000066050000}"/>
    <cellStyle name="Обычный 6 2 5 3 8" xfId="902" xr:uid="{00000000-0005-0000-0000-000067050000}"/>
    <cellStyle name="Обычный 6 2 5 4" xfId="198" xr:uid="{00000000-0005-0000-0000-000068050000}"/>
    <cellStyle name="Обычный 6 2 5 4 2" xfId="370" xr:uid="{00000000-0005-0000-0000-000069050000}"/>
    <cellStyle name="Обычный 6 2 5 4 2 2" xfId="1968" xr:uid="{00000000-0005-0000-0000-00006A050000}"/>
    <cellStyle name="Обычный 6 2 5 4 2 3" xfId="2646" xr:uid="{00000000-0005-0000-0000-00006B050000}"/>
    <cellStyle name="Обычный 6 2 5 4 2 4" xfId="1074" xr:uid="{00000000-0005-0000-0000-00006C050000}"/>
    <cellStyle name="Обычный 6 2 5 4 3" xfId="541" xr:uid="{00000000-0005-0000-0000-00006D050000}"/>
    <cellStyle name="Обычный 6 2 5 4 3 2" xfId="2127" xr:uid="{00000000-0005-0000-0000-00006E050000}"/>
    <cellStyle name="Обычный 6 2 5 4 3 3" xfId="2804" xr:uid="{00000000-0005-0000-0000-00006F050000}"/>
    <cellStyle name="Обычный 6 2 5 4 3 4" xfId="1245" xr:uid="{00000000-0005-0000-0000-000070050000}"/>
    <cellStyle name="Обычный 6 2 5 4 4" xfId="708" xr:uid="{00000000-0005-0000-0000-000071050000}"/>
    <cellStyle name="Обычный 6 2 5 4 4 2" xfId="1405" xr:uid="{00000000-0005-0000-0000-000072050000}"/>
    <cellStyle name="Обычный 6 2 5 4 5" xfId="1578" xr:uid="{00000000-0005-0000-0000-000073050000}"/>
    <cellStyle name="Обычный 6 2 5 4 6" xfId="1760" xr:uid="{00000000-0005-0000-0000-000074050000}"/>
    <cellStyle name="Обычный 6 2 5 4 7" xfId="2462" xr:uid="{00000000-0005-0000-0000-000075050000}"/>
    <cellStyle name="Обычный 6 2 5 4 8" xfId="903" xr:uid="{00000000-0005-0000-0000-000076050000}"/>
    <cellStyle name="Обычный 6 2 5 5" xfId="294" xr:uid="{00000000-0005-0000-0000-000077050000}"/>
    <cellStyle name="Обычный 6 2 5 5 2" xfId="1892" xr:uid="{00000000-0005-0000-0000-000078050000}"/>
    <cellStyle name="Обычный 6 2 5 5 3" xfId="2570" xr:uid="{00000000-0005-0000-0000-000079050000}"/>
    <cellStyle name="Обычный 6 2 5 5 4" xfId="998" xr:uid="{00000000-0005-0000-0000-00007A050000}"/>
    <cellStyle name="Обычный 6 2 5 6" xfId="465" xr:uid="{00000000-0005-0000-0000-00007B050000}"/>
    <cellStyle name="Обычный 6 2 5 6 2" xfId="2122" xr:uid="{00000000-0005-0000-0000-00007C050000}"/>
    <cellStyle name="Обычный 6 2 5 6 3" xfId="2799" xr:uid="{00000000-0005-0000-0000-00007D050000}"/>
    <cellStyle name="Обычный 6 2 5 6 4" xfId="1169" xr:uid="{00000000-0005-0000-0000-00007E050000}"/>
    <cellStyle name="Обычный 6 2 5 7" xfId="703" xr:uid="{00000000-0005-0000-0000-00007F050000}"/>
    <cellStyle name="Обычный 6 2 5 7 2" xfId="1400" xr:uid="{00000000-0005-0000-0000-000080050000}"/>
    <cellStyle name="Обычный 6 2 5 8" xfId="1573" xr:uid="{00000000-0005-0000-0000-000081050000}"/>
    <cellStyle name="Обычный 6 2 5 9" xfId="1755" xr:uid="{00000000-0005-0000-0000-000082050000}"/>
    <cellStyle name="Обычный 6 2 6" xfId="199" xr:uid="{00000000-0005-0000-0000-000083050000}"/>
    <cellStyle name="Обычный 6 2 6 10" xfId="904" xr:uid="{00000000-0005-0000-0000-000084050000}"/>
    <cellStyle name="Обычный 6 2 6 2" xfId="200" xr:uid="{00000000-0005-0000-0000-000085050000}"/>
    <cellStyle name="Обычный 6 2 6 2 2" xfId="372" xr:uid="{00000000-0005-0000-0000-000086050000}"/>
    <cellStyle name="Обычный 6 2 6 2 2 2" xfId="1970" xr:uid="{00000000-0005-0000-0000-000087050000}"/>
    <cellStyle name="Обычный 6 2 6 2 2 3" xfId="2648" xr:uid="{00000000-0005-0000-0000-000088050000}"/>
    <cellStyle name="Обычный 6 2 6 2 2 4" xfId="1076" xr:uid="{00000000-0005-0000-0000-000089050000}"/>
    <cellStyle name="Обычный 6 2 6 2 3" xfId="543" xr:uid="{00000000-0005-0000-0000-00008A050000}"/>
    <cellStyle name="Обычный 6 2 6 2 3 2" xfId="2129" xr:uid="{00000000-0005-0000-0000-00008B050000}"/>
    <cellStyle name="Обычный 6 2 6 2 3 3" xfId="2806" xr:uid="{00000000-0005-0000-0000-00008C050000}"/>
    <cellStyle name="Обычный 6 2 6 2 3 4" xfId="1247" xr:uid="{00000000-0005-0000-0000-00008D050000}"/>
    <cellStyle name="Обычный 6 2 6 2 4" xfId="710" xr:uid="{00000000-0005-0000-0000-00008E050000}"/>
    <cellStyle name="Обычный 6 2 6 2 4 2" xfId="1407" xr:uid="{00000000-0005-0000-0000-00008F050000}"/>
    <cellStyle name="Обычный 6 2 6 2 5" xfId="1580" xr:uid="{00000000-0005-0000-0000-000090050000}"/>
    <cellStyle name="Обычный 6 2 6 2 6" xfId="1762" xr:uid="{00000000-0005-0000-0000-000091050000}"/>
    <cellStyle name="Обычный 6 2 6 2 7" xfId="2464" xr:uid="{00000000-0005-0000-0000-000092050000}"/>
    <cellStyle name="Обычный 6 2 6 2 8" xfId="905" xr:uid="{00000000-0005-0000-0000-000093050000}"/>
    <cellStyle name="Обычный 6 2 6 3" xfId="201" xr:uid="{00000000-0005-0000-0000-000094050000}"/>
    <cellStyle name="Обычный 6 2 6 3 2" xfId="373" xr:uid="{00000000-0005-0000-0000-000095050000}"/>
    <cellStyle name="Обычный 6 2 6 3 2 2" xfId="1971" xr:uid="{00000000-0005-0000-0000-000096050000}"/>
    <cellStyle name="Обычный 6 2 6 3 2 3" xfId="2649" xr:uid="{00000000-0005-0000-0000-000097050000}"/>
    <cellStyle name="Обычный 6 2 6 3 2 4" xfId="1077" xr:uid="{00000000-0005-0000-0000-000098050000}"/>
    <cellStyle name="Обычный 6 2 6 3 3" xfId="544" xr:uid="{00000000-0005-0000-0000-000099050000}"/>
    <cellStyle name="Обычный 6 2 6 3 3 2" xfId="2130" xr:uid="{00000000-0005-0000-0000-00009A050000}"/>
    <cellStyle name="Обычный 6 2 6 3 3 3" xfId="2807" xr:uid="{00000000-0005-0000-0000-00009B050000}"/>
    <cellStyle name="Обычный 6 2 6 3 3 4" xfId="1248" xr:uid="{00000000-0005-0000-0000-00009C050000}"/>
    <cellStyle name="Обычный 6 2 6 3 4" xfId="711" xr:uid="{00000000-0005-0000-0000-00009D050000}"/>
    <cellStyle name="Обычный 6 2 6 3 4 2" xfId="1408" xr:uid="{00000000-0005-0000-0000-00009E050000}"/>
    <cellStyle name="Обычный 6 2 6 3 5" xfId="1581" xr:uid="{00000000-0005-0000-0000-00009F050000}"/>
    <cellStyle name="Обычный 6 2 6 3 6" xfId="1763" xr:uid="{00000000-0005-0000-0000-0000A0050000}"/>
    <cellStyle name="Обычный 6 2 6 3 7" xfId="2465" xr:uid="{00000000-0005-0000-0000-0000A1050000}"/>
    <cellStyle name="Обычный 6 2 6 3 8" xfId="906" xr:uid="{00000000-0005-0000-0000-0000A2050000}"/>
    <cellStyle name="Обычный 6 2 6 4" xfId="371" xr:uid="{00000000-0005-0000-0000-0000A3050000}"/>
    <cellStyle name="Обычный 6 2 6 4 2" xfId="1969" xr:uid="{00000000-0005-0000-0000-0000A4050000}"/>
    <cellStyle name="Обычный 6 2 6 4 3" xfId="2647" xr:uid="{00000000-0005-0000-0000-0000A5050000}"/>
    <cellStyle name="Обычный 6 2 6 4 4" xfId="1075" xr:uid="{00000000-0005-0000-0000-0000A6050000}"/>
    <cellStyle name="Обычный 6 2 6 5" xfId="542" xr:uid="{00000000-0005-0000-0000-0000A7050000}"/>
    <cellStyle name="Обычный 6 2 6 5 2" xfId="2128" xr:uid="{00000000-0005-0000-0000-0000A8050000}"/>
    <cellStyle name="Обычный 6 2 6 5 3" xfId="2805" xr:uid="{00000000-0005-0000-0000-0000A9050000}"/>
    <cellStyle name="Обычный 6 2 6 5 4" xfId="1246" xr:uid="{00000000-0005-0000-0000-0000AA050000}"/>
    <cellStyle name="Обычный 6 2 6 6" xfId="709" xr:uid="{00000000-0005-0000-0000-0000AB050000}"/>
    <cellStyle name="Обычный 6 2 6 6 2" xfId="1406" xr:uid="{00000000-0005-0000-0000-0000AC050000}"/>
    <cellStyle name="Обычный 6 2 6 7" xfId="1579" xr:uid="{00000000-0005-0000-0000-0000AD050000}"/>
    <cellStyle name="Обычный 6 2 6 8" xfId="1761" xr:uid="{00000000-0005-0000-0000-0000AE050000}"/>
    <cellStyle name="Обычный 6 2 6 9" xfId="2463" xr:uid="{00000000-0005-0000-0000-0000AF050000}"/>
    <cellStyle name="Обычный 6 2 7" xfId="202" xr:uid="{00000000-0005-0000-0000-0000B0050000}"/>
    <cellStyle name="Обычный 6 2 7 2" xfId="374" xr:uid="{00000000-0005-0000-0000-0000B1050000}"/>
    <cellStyle name="Обычный 6 2 7 2 2" xfId="1972" xr:uid="{00000000-0005-0000-0000-0000B2050000}"/>
    <cellStyle name="Обычный 6 2 7 2 3" xfId="2650" xr:uid="{00000000-0005-0000-0000-0000B3050000}"/>
    <cellStyle name="Обычный 6 2 7 2 4" xfId="1078" xr:uid="{00000000-0005-0000-0000-0000B4050000}"/>
    <cellStyle name="Обычный 6 2 7 3" xfId="545" xr:uid="{00000000-0005-0000-0000-0000B5050000}"/>
    <cellStyle name="Обычный 6 2 7 3 2" xfId="2131" xr:uid="{00000000-0005-0000-0000-0000B6050000}"/>
    <cellStyle name="Обычный 6 2 7 3 3" xfId="2808" xr:uid="{00000000-0005-0000-0000-0000B7050000}"/>
    <cellStyle name="Обычный 6 2 7 3 4" xfId="1249" xr:uid="{00000000-0005-0000-0000-0000B8050000}"/>
    <cellStyle name="Обычный 6 2 7 4" xfId="712" xr:uid="{00000000-0005-0000-0000-0000B9050000}"/>
    <cellStyle name="Обычный 6 2 7 4 2" xfId="1409" xr:uid="{00000000-0005-0000-0000-0000BA050000}"/>
    <cellStyle name="Обычный 6 2 7 5" xfId="1582" xr:uid="{00000000-0005-0000-0000-0000BB050000}"/>
    <cellStyle name="Обычный 6 2 7 6" xfId="1764" xr:uid="{00000000-0005-0000-0000-0000BC050000}"/>
    <cellStyle name="Обычный 6 2 7 7" xfId="2466" xr:uid="{00000000-0005-0000-0000-0000BD050000}"/>
    <cellStyle name="Обычный 6 2 7 8" xfId="907" xr:uid="{00000000-0005-0000-0000-0000BE050000}"/>
    <cellStyle name="Обычный 6 2 8" xfId="203" xr:uid="{00000000-0005-0000-0000-0000BF050000}"/>
    <cellStyle name="Обычный 6 2 8 2" xfId="375" xr:uid="{00000000-0005-0000-0000-0000C0050000}"/>
    <cellStyle name="Обычный 6 2 8 2 2" xfId="1973" xr:uid="{00000000-0005-0000-0000-0000C1050000}"/>
    <cellStyle name="Обычный 6 2 8 2 3" xfId="2651" xr:uid="{00000000-0005-0000-0000-0000C2050000}"/>
    <cellStyle name="Обычный 6 2 8 2 4" xfId="1079" xr:uid="{00000000-0005-0000-0000-0000C3050000}"/>
    <cellStyle name="Обычный 6 2 8 3" xfId="546" xr:uid="{00000000-0005-0000-0000-0000C4050000}"/>
    <cellStyle name="Обычный 6 2 8 3 2" xfId="2132" xr:uid="{00000000-0005-0000-0000-0000C5050000}"/>
    <cellStyle name="Обычный 6 2 8 3 3" xfId="2809" xr:uid="{00000000-0005-0000-0000-0000C6050000}"/>
    <cellStyle name="Обычный 6 2 8 3 4" xfId="1250" xr:uid="{00000000-0005-0000-0000-0000C7050000}"/>
    <cellStyle name="Обычный 6 2 8 4" xfId="713" xr:uid="{00000000-0005-0000-0000-0000C8050000}"/>
    <cellStyle name="Обычный 6 2 8 4 2" xfId="1410" xr:uid="{00000000-0005-0000-0000-0000C9050000}"/>
    <cellStyle name="Обычный 6 2 8 5" xfId="1583" xr:uid="{00000000-0005-0000-0000-0000CA050000}"/>
    <cellStyle name="Обычный 6 2 8 6" xfId="1765" xr:uid="{00000000-0005-0000-0000-0000CB050000}"/>
    <cellStyle name="Обычный 6 2 8 7" xfId="2467" xr:uid="{00000000-0005-0000-0000-0000CC050000}"/>
    <cellStyle name="Обычный 6 2 8 8" xfId="908" xr:uid="{00000000-0005-0000-0000-0000CD050000}"/>
    <cellStyle name="Обычный 6 2 9" xfId="204" xr:uid="{00000000-0005-0000-0000-0000CE050000}"/>
    <cellStyle name="Обычный 6 2 9 2" xfId="376" xr:uid="{00000000-0005-0000-0000-0000CF050000}"/>
    <cellStyle name="Обычный 6 2 9 2 2" xfId="1974" xr:uid="{00000000-0005-0000-0000-0000D0050000}"/>
    <cellStyle name="Обычный 6 2 9 2 3" xfId="2652" xr:uid="{00000000-0005-0000-0000-0000D1050000}"/>
    <cellStyle name="Обычный 6 2 9 2 4" xfId="1080" xr:uid="{00000000-0005-0000-0000-0000D2050000}"/>
    <cellStyle name="Обычный 6 2 9 3" xfId="547" xr:uid="{00000000-0005-0000-0000-0000D3050000}"/>
    <cellStyle name="Обычный 6 2 9 3 2" xfId="2133" xr:uid="{00000000-0005-0000-0000-0000D4050000}"/>
    <cellStyle name="Обычный 6 2 9 3 3" xfId="2810" xr:uid="{00000000-0005-0000-0000-0000D5050000}"/>
    <cellStyle name="Обычный 6 2 9 3 4" xfId="1251" xr:uid="{00000000-0005-0000-0000-0000D6050000}"/>
    <cellStyle name="Обычный 6 2 9 4" xfId="714" xr:uid="{00000000-0005-0000-0000-0000D7050000}"/>
    <cellStyle name="Обычный 6 2 9 4 2" xfId="1411" xr:uid="{00000000-0005-0000-0000-0000D8050000}"/>
    <cellStyle name="Обычный 6 2 9 5" xfId="1584" xr:uid="{00000000-0005-0000-0000-0000D9050000}"/>
    <cellStyle name="Обычный 6 2 9 6" xfId="1766" xr:uid="{00000000-0005-0000-0000-0000DA050000}"/>
    <cellStyle name="Обычный 6 2 9 7" xfId="2468" xr:uid="{00000000-0005-0000-0000-0000DB050000}"/>
    <cellStyle name="Обычный 6 2 9 8" xfId="909" xr:uid="{00000000-0005-0000-0000-0000DC050000}"/>
    <cellStyle name="Обычный 6 3" xfId="126" xr:uid="{00000000-0005-0000-0000-0000DD050000}"/>
    <cellStyle name="Обычный 6 3 10" xfId="2469" xr:uid="{00000000-0005-0000-0000-0000DE050000}"/>
    <cellStyle name="Обычный 6 3 11" xfId="831" xr:uid="{00000000-0005-0000-0000-0000DF050000}"/>
    <cellStyle name="Обычный 6 3 2" xfId="205" xr:uid="{00000000-0005-0000-0000-0000E0050000}"/>
    <cellStyle name="Обычный 6 3 2 10" xfId="910" xr:uid="{00000000-0005-0000-0000-0000E1050000}"/>
    <cellStyle name="Обычный 6 3 2 2" xfId="206" xr:uid="{00000000-0005-0000-0000-0000E2050000}"/>
    <cellStyle name="Обычный 6 3 2 2 2" xfId="378" xr:uid="{00000000-0005-0000-0000-0000E3050000}"/>
    <cellStyle name="Обычный 6 3 2 2 2 2" xfId="1976" xr:uid="{00000000-0005-0000-0000-0000E4050000}"/>
    <cellStyle name="Обычный 6 3 2 2 2 3" xfId="2654" xr:uid="{00000000-0005-0000-0000-0000E5050000}"/>
    <cellStyle name="Обычный 6 3 2 2 2 4" xfId="1082" xr:uid="{00000000-0005-0000-0000-0000E6050000}"/>
    <cellStyle name="Обычный 6 3 2 2 3" xfId="549" xr:uid="{00000000-0005-0000-0000-0000E7050000}"/>
    <cellStyle name="Обычный 6 3 2 2 3 2" xfId="2136" xr:uid="{00000000-0005-0000-0000-0000E8050000}"/>
    <cellStyle name="Обычный 6 3 2 2 3 3" xfId="2813" xr:uid="{00000000-0005-0000-0000-0000E9050000}"/>
    <cellStyle name="Обычный 6 3 2 2 3 4" xfId="1253" xr:uid="{00000000-0005-0000-0000-0000EA050000}"/>
    <cellStyle name="Обычный 6 3 2 2 4" xfId="717" xr:uid="{00000000-0005-0000-0000-0000EB050000}"/>
    <cellStyle name="Обычный 6 3 2 2 4 2" xfId="1414" xr:uid="{00000000-0005-0000-0000-0000EC050000}"/>
    <cellStyle name="Обычный 6 3 2 2 5" xfId="1587" xr:uid="{00000000-0005-0000-0000-0000ED050000}"/>
    <cellStyle name="Обычный 6 3 2 2 6" xfId="1769" xr:uid="{00000000-0005-0000-0000-0000EE050000}"/>
    <cellStyle name="Обычный 6 3 2 2 7" xfId="2471" xr:uid="{00000000-0005-0000-0000-0000EF050000}"/>
    <cellStyle name="Обычный 6 3 2 2 8" xfId="911" xr:uid="{00000000-0005-0000-0000-0000F0050000}"/>
    <cellStyle name="Обычный 6 3 2 3" xfId="207" xr:uid="{00000000-0005-0000-0000-0000F1050000}"/>
    <cellStyle name="Обычный 6 3 2 3 2" xfId="379" xr:uid="{00000000-0005-0000-0000-0000F2050000}"/>
    <cellStyle name="Обычный 6 3 2 3 2 2" xfId="1977" xr:uid="{00000000-0005-0000-0000-0000F3050000}"/>
    <cellStyle name="Обычный 6 3 2 3 2 3" xfId="2655" xr:uid="{00000000-0005-0000-0000-0000F4050000}"/>
    <cellStyle name="Обычный 6 3 2 3 2 4" xfId="1083" xr:uid="{00000000-0005-0000-0000-0000F5050000}"/>
    <cellStyle name="Обычный 6 3 2 3 3" xfId="550" xr:uid="{00000000-0005-0000-0000-0000F6050000}"/>
    <cellStyle name="Обычный 6 3 2 3 3 2" xfId="2137" xr:uid="{00000000-0005-0000-0000-0000F7050000}"/>
    <cellStyle name="Обычный 6 3 2 3 3 3" xfId="2814" xr:uid="{00000000-0005-0000-0000-0000F8050000}"/>
    <cellStyle name="Обычный 6 3 2 3 3 4" xfId="1254" xr:uid="{00000000-0005-0000-0000-0000F9050000}"/>
    <cellStyle name="Обычный 6 3 2 3 4" xfId="718" xr:uid="{00000000-0005-0000-0000-0000FA050000}"/>
    <cellStyle name="Обычный 6 3 2 3 4 2" xfId="1415" xr:uid="{00000000-0005-0000-0000-0000FB050000}"/>
    <cellStyle name="Обычный 6 3 2 3 5" xfId="1588" xr:uid="{00000000-0005-0000-0000-0000FC050000}"/>
    <cellStyle name="Обычный 6 3 2 3 6" xfId="1770" xr:uid="{00000000-0005-0000-0000-0000FD050000}"/>
    <cellStyle name="Обычный 6 3 2 3 7" xfId="2472" xr:uid="{00000000-0005-0000-0000-0000FE050000}"/>
    <cellStyle name="Обычный 6 3 2 3 8" xfId="912" xr:uid="{00000000-0005-0000-0000-0000FF050000}"/>
    <cellStyle name="Обычный 6 3 2 4" xfId="377" xr:uid="{00000000-0005-0000-0000-000000060000}"/>
    <cellStyle name="Обычный 6 3 2 4 2" xfId="1975" xr:uid="{00000000-0005-0000-0000-000001060000}"/>
    <cellStyle name="Обычный 6 3 2 4 3" xfId="2653" xr:uid="{00000000-0005-0000-0000-000002060000}"/>
    <cellStyle name="Обычный 6 3 2 4 4" xfId="1081" xr:uid="{00000000-0005-0000-0000-000003060000}"/>
    <cellStyle name="Обычный 6 3 2 5" xfId="548" xr:uid="{00000000-0005-0000-0000-000004060000}"/>
    <cellStyle name="Обычный 6 3 2 5 2" xfId="2135" xr:uid="{00000000-0005-0000-0000-000005060000}"/>
    <cellStyle name="Обычный 6 3 2 5 3" xfId="2812" xr:uid="{00000000-0005-0000-0000-000006060000}"/>
    <cellStyle name="Обычный 6 3 2 5 4" xfId="1252" xr:uid="{00000000-0005-0000-0000-000007060000}"/>
    <cellStyle name="Обычный 6 3 2 6" xfId="716" xr:uid="{00000000-0005-0000-0000-000008060000}"/>
    <cellStyle name="Обычный 6 3 2 6 2" xfId="1413" xr:uid="{00000000-0005-0000-0000-000009060000}"/>
    <cellStyle name="Обычный 6 3 2 7" xfId="1586" xr:uid="{00000000-0005-0000-0000-00000A060000}"/>
    <cellStyle name="Обычный 6 3 2 8" xfId="1768" xr:uid="{00000000-0005-0000-0000-00000B060000}"/>
    <cellStyle name="Обычный 6 3 2 9" xfId="2470" xr:uid="{00000000-0005-0000-0000-00000C060000}"/>
    <cellStyle name="Обычный 6 3 3" xfId="208" xr:uid="{00000000-0005-0000-0000-00000D060000}"/>
    <cellStyle name="Обычный 6 3 3 2" xfId="380" xr:uid="{00000000-0005-0000-0000-00000E060000}"/>
    <cellStyle name="Обычный 6 3 3 2 2" xfId="1978" xr:uid="{00000000-0005-0000-0000-00000F060000}"/>
    <cellStyle name="Обычный 6 3 3 2 3" xfId="2656" xr:uid="{00000000-0005-0000-0000-000010060000}"/>
    <cellStyle name="Обычный 6 3 3 2 4" xfId="1084" xr:uid="{00000000-0005-0000-0000-000011060000}"/>
    <cellStyle name="Обычный 6 3 3 3" xfId="551" xr:uid="{00000000-0005-0000-0000-000012060000}"/>
    <cellStyle name="Обычный 6 3 3 3 2" xfId="2138" xr:uid="{00000000-0005-0000-0000-000013060000}"/>
    <cellStyle name="Обычный 6 3 3 3 3" xfId="2815" xr:uid="{00000000-0005-0000-0000-000014060000}"/>
    <cellStyle name="Обычный 6 3 3 3 4" xfId="1255" xr:uid="{00000000-0005-0000-0000-000015060000}"/>
    <cellStyle name="Обычный 6 3 3 4" xfId="719" xr:uid="{00000000-0005-0000-0000-000016060000}"/>
    <cellStyle name="Обычный 6 3 3 4 2" xfId="1416" xr:uid="{00000000-0005-0000-0000-000017060000}"/>
    <cellStyle name="Обычный 6 3 3 5" xfId="1589" xr:uid="{00000000-0005-0000-0000-000018060000}"/>
    <cellStyle name="Обычный 6 3 3 6" xfId="1771" xr:uid="{00000000-0005-0000-0000-000019060000}"/>
    <cellStyle name="Обычный 6 3 3 7" xfId="2473" xr:uid="{00000000-0005-0000-0000-00001A060000}"/>
    <cellStyle name="Обычный 6 3 3 8" xfId="913" xr:uid="{00000000-0005-0000-0000-00001B060000}"/>
    <cellStyle name="Обычный 6 3 4" xfId="209" xr:uid="{00000000-0005-0000-0000-00001C060000}"/>
    <cellStyle name="Обычный 6 3 4 2" xfId="381" xr:uid="{00000000-0005-0000-0000-00001D060000}"/>
    <cellStyle name="Обычный 6 3 4 2 2" xfId="1979" xr:uid="{00000000-0005-0000-0000-00001E060000}"/>
    <cellStyle name="Обычный 6 3 4 2 3" xfId="2657" xr:uid="{00000000-0005-0000-0000-00001F060000}"/>
    <cellStyle name="Обычный 6 3 4 2 4" xfId="1085" xr:uid="{00000000-0005-0000-0000-000020060000}"/>
    <cellStyle name="Обычный 6 3 4 3" xfId="552" xr:uid="{00000000-0005-0000-0000-000021060000}"/>
    <cellStyle name="Обычный 6 3 4 3 2" xfId="2139" xr:uid="{00000000-0005-0000-0000-000022060000}"/>
    <cellStyle name="Обычный 6 3 4 3 3" xfId="2816" xr:uid="{00000000-0005-0000-0000-000023060000}"/>
    <cellStyle name="Обычный 6 3 4 3 4" xfId="1256" xr:uid="{00000000-0005-0000-0000-000024060000}"/>
    <cellStyle name="Обычный 6 3 4 4" xfId="720" xr:uid="{00000000-0005-0000-0000-000025060000}"/>
    <cellStyle name="Обычный 6 3 4 4 2" xfId="1417" xr:uid="{00000000-0005-0000-0000-000026060000}"/>
    <cellStyle name="Обычный 6 3 4 5" xfId="1590" xr:uid="{00000000-0005-0000-0000-000027060000}"/>
    <cellStyle name="Обычный 6 3 4 6" xfId="1772" xr:uid="{00000000-0005-0000-0000-000028060000}"/>
    <cellStyle name="Обычный 6 3 4 7" xfId="2474" xr:uid="{00000000-0005-0000-0000-000029060000}"/>
    <cellStyle name="Обычный 6 3 4 8" xfId="914" xr:uid="{00000000-0005-0000-0000-00002A060000}"/>
    <cellStyle name="Обычный 6 3 5" xfId="298" xr:uid="{00000000-0005-0000-0000-00002B060000}"/>
    <cellStyle name="Обычный 6 3 5 2" xfId="1896" xr:uid="{00000000-0005-0000-0000-00002C060000}"/>
    <cellStyle name="Обычный 6 3 5 3" xfId="2574" xr:uid="{00000000-0005-0000-0000-00002D060000}"/>
    <cellStyle name="Обычный 6 3 5 4" xfId="1002" xr:uid="{00000000-0005-0000-0000-00002E060000}"/>
    <cellStyle name="Обычный 6 3 6" xfId="469" xr:uid="{00000000-0005-0000-0000-00002F060000}"/>
    <cellStyle name="Обычный 6 3 6 2" xfId="2134" xr:uid="{00000000-0005-0000-0000-000030060000}"/>
    <cellStyle name="Обычный 6 3 6 3" xfId="2811" xr:uid="{00000000-0005-0000-0000-000031060000}"/>
    <cellStyle name="Обычный 6 3 6 4" xfId="1173" xr:uid="{00000000-0005-0000-0000-000032060000}"/>
    <cellStyle name="Обычный 6 3 7" xfId="715" xr:uid="{00000000-0005-0000-0000-000033060000}"/>
    <cellStyle name="Обычный 6 3 7 2" xfId="1412" xr:uid="{00000000-0005-0000-0000-000034060000}"/>
    <cellStyle name="Обычный 6 3 8" xfId="1585" xr:uid="{00000000-0005-0000-0000-000035060000}"/>
    <cellStyle name="Обычный 6 3 9" xfId="1767" xr:uid="{00000000-0005-0000-0000-000036060000}"/>
    <cellStyle name="Обычный 6 4" xfId="119" xr:uid="{00000000-0005-0000-0000-000037060000}"/>
    <cellStyle name="Обычный 6 4 10" xfId="2475" xr:uid="{00000000-0005-0000-0000-000038060000}"/>
    <cellStyle name="Обычный 6 4 11" xfId="824" xr:uid="{00000000-0005-0000-0000-000039060000}"/>
    <cellStyle name="Обычный 6 4 2" xfId="210" xr:uid="{00000000-0005-0000-0000-00003A060000}"/>
    <cellStyle name="Обычный 6 4 2 10" xfId="915" xr:uid="{00000000-0005-0000-0000-00003B060000}"/>
    <cellStyle name="Обычный 6 4 2 2" xfId="211" xr:uid="{00000000-0005-0000-0000-00003C060000}"/>
    <cellStyle name="Обычный 6 4 2 2 2" xfId="383" xr:uid="{00000000-0005-0000-0000-00003D060000}"/>
    <cellStyle name="Обычный 6 4 2 2 2 2" xfId="1981" xr:uid="{00000000-0005-0000-0000-00003E060000}"/>
    <cellStyle name="Обычный 6 4 2 2 2 3" xfId="2659" xr:uid="{00000000-0005-0000-0000-00003F060000}"/>
    <cellStyle name="Обычный 6 4 2 2 2 4" xfId="1087" xr:uid="{00000000-0005-0000-0000-000040060000}"/>
    <cellStyle name="Обычный 6 4 2 2 3" xfId="554" xr:uid="{00000000-0005-0000-0000-000041060000}"/>
    <cellStyle name="Обычный 6 4 2 2 3 2" xfId="2142" xr:uid="{00000000-0005-0000-0000-000042060000}"/>
    <cellStyle name="Обычный 6 4 2 2 3 3" xfId="2819" xr:uid="{00000000-0005-0000-0000-000043060000}"/>
    <cellStyle name="Обычный 6 4 2 2 3 4" xfId="1258" xr:uid="{00000000-0005-0000-0000-000044060000}"/>
    <cellStyle name="Обычный 6 4 2 2 4" xfId="723" xr:uid="{00000000-0005-0000-0000-000045060000}"/>
    <cellStyle name="Обычный 6 4 2 2 4 2" xfId="1420" xr:uid="{00000000-0005-0000-0000-000046060000}"/>
    <cellStyle name="Обычный 6 4 2 2 5" xfId="1593" xr:uid="{00000000-0005-0000-0000-000047060000}"/>
    <cellStyle name="Обычный 6 4 2 2 6" xfId="1775" xr:uid="{00000000-0005-0000-0000-000048060000}"/>
    <cellStyle name="Обычный 6 4 2 2 7" xfId="2477" xr:uid="{00000000-0005-0000-0000-000049060000}"/>
    <cellStyle name="Обычный 6 4 2 2 8" xfId="916" xr:uid="{00000000-0005-0000-0000-00004A060000}"/>
    <cellStyle name="Обычный 6 4 2 3" xfId="212" xr:uid="{00000000-0005-0000-0000-00004B060000}"/>
    <cellStyle name="Обычный 6 4 2 3 2" xfId="384" xr:uid="{00000000-0005-0000-0000-00004C060000}"/>
    <cellStyle name="Обычный 6 4 2 3 2 2" xfId="1982" xr:uid="{00000000-0005-0000-0000-00004D060000}"/>
    <cellStyle name="Обычный 6 4 2 3 2 3" xfId="2660" xr:uid="{00000000-0005-0000-0000-00004E060000}"/>
    <cellStyle name="Обычный 6 4 2 3 2 4" xfId="1088" xr:uid="{00000000-0005-0000-0000-00004F060000}"/>
    <cellStyle name="Обычный 6 4 2 3 3" xfId="555" xr:uid="{00000000-0005-0000-0000-000050060000}"/>
    <cellStyle name="Обычный 6 4 2 3 3 2" xfId="2143" xr:uid="{00000000-0005-0000-0000-000051060000}"/>
    <cellStyle name="Обычный 6 4 2 3 3 3" xfId="2820" xr:uid="{00000000-0005-0000-0000-000052060000}"/>
    <cellStyle name="Обычный 6 4 2 3 3 4" xfId="1259" xr:uid="{00000000-0005-0000-0000-000053060000}"/>
    <cellStyle name="Обычный 6 4 2 3 4" xfId="724" xr:uid="{00000000-0005-0000-0000-000054060000}"/>
    <cellStyle name="Обычный 6 4 2 3 4 2" xfId="1421" xr:uid="{00000000-0005-0000-0000-000055060000}"/>
    <cellStyle name="Обычный 6 4 2 3 5" xfId="1594" xr:uid="{00000000-0005-0000-0000-000056060000}"/>
    <cellStyle name="Обычный 6 4 2 3 6" xfId="1776" xr:uid="{00000000-0005-0000-0000-000057060000}"/>
    <cellStyle name="Обычный 6 4 2 3 7" xfId="2478" xr:uid="{00000000-0005-0000-0000-000058060000}"/>
    <cellStyle name="Обычный 6 4 2 3 8" xfId="917" xr:uid="{00000000-0005-0000-0000-000059060000}"/>
    <cellStyle name="Обычный 6 4 2 4" xfId="382" xr:uid="{00000000-0005-0000-0000-00005A060000}"/>
    <cellStyle name="Обычный 6 4 2 4 2" xfId="1980" xr:uid="{00000000-0005-0000-0000-00005B060000}"/>
    <cellStyle name="Обычный 6 4 2 4 3" xfId="2658" xr:uid="{00000000-0005-0000-0000-00005C060000}"/>
    <cellStyle name="Обычный 6 4 2 4 4" xfId="1086" xr:uid="{00000000-0005-0000-0000-00005D060000}"/>
    <cellStyle name="Обычный 6 4 2 5" xfId="553" xr:uid="{00000000-0005-0000-0000-00005E060000}"/>
    <cellStyle name="Обычный 6 4 2 5 2" xfId="2141" xr:uid="{00000000-0005-0000-0000-00005F060000}"/>
    <cellStyle name="Обычный 6 4 2 5 3" xfId="2818" xr:uid="{00000000-0005-0000-0000-000060060000}"/>
    <cellStyle name="Обычный 6 4 2 5 4" xfId="1257" xr:uid="{00000000-0005-0000-0000-000061060000}"/>
    <cellStyle name="Обычный 6 4 2 6" xfId="722" xr:uid="{00000000-0005-0000-0000-000062060000}"/>
    <cellStyle name="Обычный 6 4 2 6 2" xfId="1419" xr:uid="{00000000-0005-0000-0000-000063060000}"/>
    <cellStyle name="Обычный 6 4 2 7" xfId="1592" xr:uid="{00000000-0005-0000-0000-000064060000}"/>
    <cellStyle name="Обычный 6 4 2 8" xfId="1774" xr:uid="{00000000-0005-0000-0000-000065060000}"/>
    <cellStyle name="Обычный 6 4 2 9" xfId="2476" xr:uid="{00000000-0005-0000-0000-000066060000}"/>
    <cellStyle name="Обычный 6 4 3" xfId="213" xr:uid="{00000000-0005-0000-0000-000067060000}"/>
    <cellStyle name="Обычный 6 4 3 2" xfId="385" xr:uid="{00000000-0005-0000-0000-000068060000}"/>
    <cellStyle name="Обычный 6 4 3 2 2" xfId="1983" xr:uid="{00000000-0005-0000-0000-000069060000}"/>
    <cellStyle name="Обычный 6 4 3 2 3" xfId="2661" xr:uid="{00000000-0005-0000-0000-00006A060000}"/>
    <cellStyle name="Обычный 6 4 3 2 4" xfId="1089" xr:uid="{00000000-0005-0000-0000-00006B060000}"/>
    <cellStyle name="Обычный 6 4 3 3" xfId="556" xr:uid="{00000000-0005-0000-0000-00006C060000}"/>
    <cellStyle name="Обычный 6 4 3 3 2" xfId="2144" xr:uid="{00000000-0005-0000-0000-00006D060000}"/>
    <cellStyle name="Обычный 6 4 3 3 3" xfId="2821" xr:uid="{00000000-0005-0000-0000-00006E060000}"/>
    <cellStyle name="Обычный 6 4 3 3 4" xfId="1260" xr:uid="{00000000-0005-0000-0000-00006F060000}"/>
    <cellStyle name="Обычный 6 4 3 4" xfId="725" xr:uid="{00000000-0005-0000-0000-000070060000}"/>
    <cellStyle name="Обычный 6 4 3 4 2" xfId="1422" xr:uid="{00000000-0005-0000-0000-000071060000}"/>
    <cellStyle name="Обычный 6 4 3 5" xfId="1595" xr:uid="{00000000-0005-0000-0000-000072060000}"/>
    <cellStyle name="Обычный 6 4 3 6" xfId="1777" xr:uid="{00000000-0005-0000-0000-000073060000}"/>
    <cellStyle name="Обычный 6 4 3 7" xfId="2479" xr:uid="{00000000-0005-0000-0000-000074060000}"/>
    <cellStyle name="Обычный 6 4 3 8" xfId="918" xr:uid="{00000000-0005-0000-0000-000075060000}"/>
    <cellStyle name="Обычный 6 4 4" xfId="214" xr:uid="{00000000-0005-0000-0000-000076060000}"/>
    <cellStyle name="Обычный 6 4 4 2" xfId="386" xr:uid="{00000000-0005-0000-0000-000077060000}"/>
    <cellStyle name="Обычный 6 4 4 2 2" xfId="1984" xr:uid="{00000000-0005-0000-0000-000078060000}"/>
    <cellStyle name="Обычный 6 4 4 2 3" xfId="2662" xr:uid="{00000000-0005-0000-0000-000079060000}"/>
    <cellStyle name="Обычный 6 4 4 2 4" xfId="1090" xr:uid="{00000000-0005-0000-0000-00007A060000}"/>
    <cellStyle name="Обычный 6 4 4 3" xfId="557" xr:uid="{00000000-0005-0000-0000-00007B060000}"/>
    <cellStyle name="Обычный 6 4 4 3 2" xfId="2145" xr:uid="{00000000-0005-0000-0000-00007C060000}"/>
    <cellStyle name="Обычный 6 4 4 3 3" xfId="2822" xr:uid="{00000000-0005-0000-0000-00007D060000}"/>
    <cellStyle name="Обычный 6 4 4 3 4" xfId="1261" xr:uid="{00000000-0005-0000-0000-00007E060000}"/>
    <cellStyle name="Обычный 6 4 4 4" xfId="726" xr:uid="{00000000-0005-0000-0000-00007F060000}"/>
    <cellStyle name="Обычный 6 4 4 4 2" xfId="1423" xr:uid="{00000000-0005-0000-0000-000080060000}"/>
    <cellStyle name="Обычный 6 4 4 5" xfId="1596" xr:uid="{00000000-0005-0000-0000-000081060000}"/>
    <cellStyle name="Обычный 6 4 4 6" xfId="1778" xr:uid="{00000000-0005-0000-0000-000082060000}"/>
    <cellStyle name="Обычный 6 4 4 7" xfId="2480" xr:uid="{00000000-0005-0000-0000-000083060000}"/>
    <cellStyle name="Обычный 6 4 4 8" xfId="919" xr:uid="{00000000-0005-0000-0000-000084060000}"/>
    <cellStyle name="Обычный 6 4 5" xfId="291" xr:uid="{00000000-0005-0000-0000-000085060000}"/>
    <cellStyle name="Обычный 6 4 5 2" xfId="1889" xr:uid="{00000000-0005-0000-0000-000086060000}"/>
    <cellStyle name="Обычный 6 4 5 3" xfId="2567" xr:uid="{00000000-0005-0000-0000-000087060000}"/>
    <cellStyle name="Обычный 6 4 5 4" xfId="995" xr:uid="{00000000-0005-0000-0000-000088060000}"/>
    <cellStyle name="Обычный 6 4 6" xfId="462" xr:uid="{00000000-0005-0000-0000-000089060000}"/>
    <cellStyle name="Обычный 6 4 6 2" xfId="2140" xr:uid="{00000000-0005-0000-0000-00008A060000}"/>
    <cellStyle name="Обычный 6 4 6 3" xfId="2817" xr:uid="{00000000-0005-0000-0000-00008B060000}"/>
    <cellStyle name="Обычный 6 4 6 4" xfId="1166" xr:uid="{00000000-0005-0000-0000-00008C060000}"/>
    <cellStyle name="Обычный 6 4 7" xfId="721" xr:uid="{00000000-0005-0000-0000-00008D060000}"/>
    <cellStyle name="Обычный 6 4 7 2" xfId="1418" xr:uid="{00000000-0005-0000-0000-00008E060000}"/>
    <cellStyle name="Обычный 6 4 8" xfId="1591" xr:uid="{00000000-0005-0000-0000-00008F060000}"/>
    <cellStyle name="Обычный 6 4 9" xfId="1773" xr:uid="{00000000-0005-0000-0000-000090060000}"/>
    <cellStyle name="Обычный 6 5" xfId="215" xr:uid="{00000000-0005-0000-0000-000091060000}"/>
    <cellStyle name="Обычный 6 5 10" xfId="920" xr:uid="{00000000-0005-0000-0000-000092060000}"/>
    <cellStyle name="Обычный 6 5 2" xfId="216" xr:uid="{00000000-0005-0000-0000-000093060000}"/>
    <cellStyle name="Обычный 6 5 2 2" xfId="388" xr:uid="{00000000-0005-0000-0000-000094060000}"/>
    <cellStyle name="Обычный 6 5 2 2 2" xfId="1986" xr:uid="{00000000-0005-0000-0000-000095060000}"/>
    <cellStyle name="Обычный 6 5 2 2 3" xfId="2664" xr:uid="{00000000-0005-0000-0000-000096060000}"/>
    <cellStyle name="Обычный 6 5 2 2 4" xfId="1092" xr:uid="{00000000-0005-0000-0000-000097060000}"/>
    <cellStyle name="Обычный 6 5 2 3" xfId="559" xr:uid="{00000000-0005-0000-0000-000098060000}"/>
    <cellStyle name="Обычный 6 5 2 3 2" xfId="2147" xr:uid="{00000000-0005-0000-0000-000099060000}"/>
    <cellStyle name="Обычный 6 5 2 3 3" xfId="2824" xr:uid="{00000000-0005-0000-0000-00009A060000}"/>
    <cellStyle name="Обычный 6 5 2 3 4" xfId="1263" xr:uid="{00000000-0005-0000-0000-00009B060000}"/>
    <cellStyle name="Обычный 6 5 2 4" xfId="728" xr:uid="{00000000-0005-0000-0000-00009C060000}"/>
    <cellStyle name="Обычный 6 5 2 4 2" xfId="1425" xr:uid="{00000000-0005-0000-0000-00009D060000}"/>
    <cellStyle name="Обычный 6 5 2 5" xfId="1598" xr:uid="{00000000-0005-0000-0000-00009E060000}"/>
    <cellStyle name="Обычный 6 5 2 6" xfId="1780" xr:uid="{00000000-0005-0000-0000-00009F060000}"/>
    <cellStyle name="Обычный 6 5 2 7" xfId="2482" xr:uid="{00000000-0005-0000-0000-0000A0060000}"/>
    <cellStyle name="Обычный 6 5 2 8" xfId="921" xr:uid="{00000000-0005-0000-0000-0000A1060000}"/>
    <cellStyle name="Обычный 6 5 3" xfId="217" xr:uid="{00000000-0005-0000-0000-0000A2060000}"/>
    <cellStyle name="Обычный 6 5 3 2" xfId="389" xr:uid="{00000000-0005-0000-0000-0000A3060000}"/>
    <cellStyle name="Обычный 6 5 3 2 2" xfId="1987" xr:uid="{00000000-0005-0000-0000-0000A4060000}"/>
    <cellStyle name="Обычный 6 5 3 2 3" xfId="2665" xr:uid="{00000000-0005-0000-0000-0000A5060000}"/>
    <cellStyle name="Обычный 6 5 3 2 4" xfId="1093" xr:uid="{00000000-0005-0000-0000-0000A6060000}"/>
    <cellStyle name="Обычный 6 5 3 3" xfId="560" xr:uid="{00000000-0005-0000-0000-0000A7060000}"/>
    <cellStyle name="Обычный 6 5 3 3 2" xfId="2148" xr:uid="{00000000-0005-0000-0000-0000A8060000}"/>
    <cellStyle name="Обычный 6 5 3 3 3" xfId="2825" xr:uid="{00000000-0005-0000-0000-0000A9060000}"/>
    <cellStyle name="Обычный 6 5 3 3 4" xfId="1264" xr:uid="{00000000-0005-0000-0000-0000AA060000}"/>
    <cellStyle name="Обычный 6 5 3 4" xfId="729" xr:uid="{00000000-0005-0000-0000-0000AB060000}"/>
    <cellStyle name="Обычный 6 5 3 4 2" xfId="1426" xr:uid="{00000000-0005-0000-0000-0000AC060000}"/>
    <cellStyle name="Обычный 6 5 3 5" xfId="1599" xr:uid="{00000000-0005-0000-0000-0000AD060000}"/>
    <cellStyle name="Обычный 6 5 3 6" xfId="1781" xr:uid="{00000000-0005-0000-0000-0000AE060000}"/>
    <cellStyle name="Обычный 6 5 3 7" xfId="2483" xr:uid="{00000000-0005-0000-0000-0000AF060000}"/>
    <cellStyle name="Обычный 6 5 3 8" xfId="922" xr:uid="{00000000-0005-0000-0000-0000B0060000}"/>
    <cellStyle name="Обычный 6 5 4" xfId="387" xr:uid="{00000000-0005-0000-0000-0000B1060000}"/>
    <cellStyle name="Обычный 6 5 4 2" xfId="1985" xr:uid="{00000000-0005-0000-0000-0000B2060000}"/>
    <cellStyle name="Обычный 6 5 4 3" xfId="2663" xr:uid="{00000000-0005-0000-0000-0000B3060000}"/>
    <cellStyle name="Обычный 6 5 4 4" xfId="1091" xr:uid="{00000000-0005-0000-0000-0000B4060000}"/>
    <cellStyle name="Обычный 6 5 5" xfId="558" xr:uid="{00000000-0005-0000-0000-0000B5060000}"/>
    <cellStyle name="Обычный 6 5 5 2" xfId="2146" xr:uid="{00000000-0005-0000-0000-0000B6060000}"/>
    <cellStyle name="Обычный 6 5 5 3" xfId="2823" xr:uid="{00000000-0005-0000-0000-0000B7060000}"/>
    <cellStyle name="Обычный 6 5 5 4" xfId="1262" xr:uid="{00000000-0005-0000-0000-0000B8060000}"/>
    <cellStyle name="Обычный 6 5 6" xfId="727" xr:uid="{00000000-0005-0000-0000-0000B9060000}"/>
    <cellStyle name="Обычный 6 5 6 2" xfId="1424" xr:uid="{00000000-0005-0000-0000-0000BA060000}"/>
    <cellStyle name="Обычный 6 5 7" xfId="1597" xr:uid="{00000000-0005-0000-0000-0000BB060000}"/>
    <cellStyle name="Обычный 6 5 8" xfId="1779" xr:uid="{00000000-0005-0000-0000-0000BC060000}"/>
    <cellStyle name="Обычный 6 5 9" xfId="2481" xr:uid="{00000000-0005-0000-0000-0000BD060000}"/>
    <cellStyle name="Обычный 6 6" xfId="218" xr:uid="{00000000-0005-0000-0000-0000BE060000}"/>
    <cellStyle name="Обычный 6 6 2" xfId="390" xr:uid="{00000000-0005-0000-0000-0000BF060000}"/>
    <cellStyle name="Обычный 6 6 2 2" xfId="1988" xr:uid="{00000000-0005-0000-0000-0000C0060000}"/>
    <cellStyle name="Обычный 6 6 2 3" xfId="2666" xr:uid="{00000000-0005-0000-0000-0000C1060000}"/>
    <cellStyle name="Обычный 6 6 2 4" xfId="1094" xr:uid="{00000000-0005-0000-0000-0000C2060000}"/>
    <cellStyle name="Обычный 6 6 3" xfId="561" xr:uid="{00000000-0005-0000-0000-0000C3060000}"/>
    <cellStyle name="Обычный 6 6 3 2" xfId="2149" xr:uid="{00000000-0005-0000-0000-0000C4060000}"/>
    <cellStyle name="Обычный 6 6 3 3" xfId="2826" xr:uid="{00000000-0005-0000-0000-0000C5060000}"/>
    <cellStyle name="Обычный 6 6 3 4" xfId="1265" xr:uid="{00000000-0005-0000-0000-0000C6060000}"/>
    <cellStyle name="Обычный 6 6 4" xfId="730" xr:uid="{00000000-0005-0000-0000-0000C7060000}"/>
    <cellStyle name="Обычный 6 6 4 2" xfId="1427" xr:uid="{00000000-0005-0000-0000-0000C8060000}"/>
    <cellStyle name="Обычный 6 6 5" xfId="1600" xr:uid="{00000000-0005-0000-0000-0000C9060000}"/>
    <cellStyle name="Обычный 6 6 6" xfId="1782" xr:uid="{00000000-0005-0000-0000-0000CA060000}"/>
    <cellStyle name="Обычный 6 6 7" xfId="2484" xr:uid="{00000000-0005-0000-0000-0000CB060000}"/>
    <cellStyle name="Обычный 6 6 8" xfId="923" xr:uid="{00000000-0005-0000-0000-0000CC060000}"/>
    <cellStyle name="Обычный 6 7" xfId="219" xr:uid="{00000000-0005-0000-0000-0000CD060000}"/>
    <cellStyle name="Обычный 6 7 2" xfId="391" xr:uid="{00000000-0005-0000-0000-0000CE060000}"/>
    <cellStyle name="Обычный 6 7 2 2" xfId="1989" xr:uid="{00000000-0005-0000-0000-0000CF060000}"/>
    <cellStyle name="Обычный 6 7 2 3" xfId="2667" xr:uid="{00000000-0005-0000-0000-0000D0060000}"/>
    <cellStyle name="Обычный 6 7 2 4" xfId="1095" xr:uid="{00000000-0005-0000-0000-0000D1060000}"/>
    <cellStyle name="Обычный 6 7 3" xfId="562" xr:uid="{00000000-0005-0000-0000-0000D2060000}"/>
    <cellStyle name="Обычный 6 7 3 2" xfId="2150" xr:uid="{00000000-0005-0000-0000-0000D3060000}"/>
    <cellStyle name="Обычный 6 7 3 3" xfId="2827" xr:uid="{00000000-0005-0000-0000-0000D4060000}"/>
    <cellStyle name="Обычный 6 7 3 4" xfId="1266" xr:uid="{00000000-0005-0000-0000-0000D5060000}"/>
    <cellStyle name="Обычный 6 7 4" xfId="731" xr:uid="{00000000-0005-0000-0000-0000D6060000}"/>
    <cellStyle name="Обычный 6 7 4 2" xfId="1428" xr:uid="{00000000-0005-0000-0000-0000D7060000}"/>
    <cellStyle name="Обычный 6 7 5" xfId="1601" xr:uid="{00000000-0005-0000-0000-0000D8060000}"/>
    <cellStyle name="Обычный 6 7 6" xfId="1783" xr:uid="{00000000-0005-0000-0000-0000D9060000}"/>
    <cellStyle name="Обычный 6 7 7" xfId="2485" xr:uid="{00000000-0005-0000-0000-0000DA060000}"/>
    <cellStyle name="Обычный 6 7 8" xfId="924" xr:uid="{00000000-0005-0000-0000-0000DB060000}"/>
    <cellStyle name="Обычный 6 8" xfId="220" xr:uid="{00000000-0005-0000-0000-0000DC060000}"/>
    <cellStyle name="Обычный 6 8 2" xfId="392" xr:uid="{00000000-0005-0000-0000-0000DD060000}"/>
    <cellStyle name="Обычный 6 8 2 2" xfId="1990" xr:uid="{00000000-0005-0000-0000-0000DE060000}"/>
    <cellStyle name="Обычный 6 8 2 3" xfId="2668" xr:uid="{00000000-0005-0000-0000-0000DF060000}"/>
    <cellStyle name="Обычный 6 8 2 4" xfId="1096" xr:uid="{00000000-0005-0000-0000-0000E0060000}"/>
    <cellStyle name="Обычный 6 8 3" xfId="563" xr:uid="{00000000-0005-0000-0000-0000E1060000}"/>
    <cellStyle name="Обычный 6 8 3 2" xfId="2151" xr:uid="{00000000-0005-0000-0000-0000E2060000}"/>
    <cellStyle name="Обычный 6 8 3 3" xfId="2828" xr:uid="{00000000-0005-0000-0000-0000E3060000}"/>
    <cellStyle name="Обычный 6 8 3 4" xfId="1267" xr:uid="{00000000-0005-0000-0000-0000E4060000}"/>
    <cellStyle name="Обычный 6 8 4" xfId="732" xr:uid="{00000000-0005-0000-0000-0000E5060000}"/>
    <cellStyle name="Обычный 6 8 4 2" xfId="1429" xr:uid="{00000000-0005-0000-0000-0000E6060000}"/>
    <cellStyle name="Обычный 6 8 5" xfId="1602" xr:uid="{00000000-0005-0000-0000-0000E7060000}"/>
    <cellStyle name="Обычный 6 8 6" xfId="1784" xr:uid="{00000000-0005-0000-0000-0000E8060000}"/>
    <cellStyle name="Обычный 6 8 7" xfId="2486" xr:uid="{00000000-0005-0000-0000-0000E9060000}"/>
    <cellStyle name="Обычный 6 8 8" xfId="925" xr:uid="{00000000-0005-0000-0000-0000EA060000}"/>
    <cellStyle name="Обычный 6 9" xfId="108" xr:uid="{00000000-0005-0000-0000-0000EB060000}"/>
    <cellStyle name="Обычный 6 9 2" xfId="1880" xr:uid="{00000000-0005-0000-0000-0000EC060000}"/>
    <cellStyle name="Обычный 6 9 3" xfId="2558" xr:uid="{00000000-0005-0000-0000-0000ED060000}"/>
    <cellStyle name="Обычный 6 9 4" xfId="814" xr:uid="{00000000-0005-0000-0000-0000EE060000}"/>
    <cellStyle name="Обычный 7" xfId="55" xr:uid="{00000000-0005-0000-0000-0000EF060000}"/>
    <cellStyle name="Обычный 7 13" xfId="1878" xr:uid="{00000000-0005-0000-0000-0000F0060000}"/>
    <cellStyle name="Обычный 7 2" xfId="59" xr:uid="{00000000-0005-0000-0000-0000F1060000}"/>
    <cellStyle name="Обычный 7 2 10" xfId="457" xr:uid="{00000000-0005-0000-0000-0000F2060000}"/>
    <cellStyle name="Обычный 7 2 10 2" xfId="1161" xr:uid="{00000000-0005-0000-0000-0000F3060000}"/>
    <cellStyle name="Обычный 7 2 11" xfId="733" xr:uid="{00000000-0005-0000-0000-0000F4060000}"/>
    <cellStyle name="Обычный 7 2 11 2" xfId="1430" xr:uid="{00000000-0005-0000-0000-0000F5060000}"/>
    <cellStyle name="Обычный 7 2 12" xfId="1603" xr:uid="{00000000-0005-0000-0000-0000F6060000}"/>
    <cellStyle name="Обычный 7 2 13" xfId="1785" xr:uid="{00000000-0005-0000-0000-0000F7060000}"/>
    <cellStyle name="Обычный 7 2 14" xfId="2487" xr:uid="{00000000-0005-0000-0000-0000F8060000}"/>
    <cellStyle name="Обычный 7 2 15" xfId="812" xr:uid="{00000000-0005-0000-0000-0000F9060000}"/>
    <cellStyle name="Обычный 7 2 2" xfId="131" xr:uid="{00000000-0005-0000-0000-0000FA060000}"/>
    <cellStyle name="Обычный 7 2 2 10" xfId="2488" xr:uid="{00000000-0005-0000-0000-0000FB060000}"/>
    <cellStyle name="Обычный 7 2 2 11" xfId="836" xr:uid="{00000000-0005-0000-0000-0000FC060000}"/>
    <cellStyle name="Обычный 7 2 2 2" xfId="221" xr:uid="{00000000-0005-0000-0000-0000FD060000}"/>
    <cellStyle name="Обычный 7 2 2 2 10" xfId="926" xr:uid="{00000000-0005-0000-0000-0000FE060000}"/>
    <cellStyle name="Обычный 7 2 2 2 2" xfId="222" xr:uid="{00000000-0005-0000-0000-0000FF060000}"/>
    <cellStyle name="Обычный 7 2 2 2 2 2" xfId="394" xr:uid="{00000000-0005-0000-0000-000000070000}"/>
    <cellStyle name="Обычный 7 2 2 2 2 2 2" xfId="1992" xr:uid="{00000000-0005-0000-0000-000001070000}"/>
    <cellStyle name="Обычный 7 2 2 2 2 2 3" xfId="2670" xr:uid="{00000000-0005-0000-0000-000002070000}"/>
    <cellStyle name="Обычный 7 2 2 2 2 2 4" xfId="1098" xr:uid="{00000000-0005-0000-0000-000003070000}"/>
    <cellStyle name="Обычный 7 2 2 2 2 3" xfId="565" xr:uid="{00000000-0005-0000-0000-000004070000}"/>
    <cellStyle name="Обычный 7 2 2 2 2 3 2" xfId="2155" xr:uid="{00000000-0005-0000-0000-000005070000}"/>
    <cellStyle name="Обычный 7 2 2 2 2 3 3" xfId="2832" xr:uid="{00000000-0005-0000-0000-000006070000}"/>
    <cellStyle name="Обычный 7 2 2 2 2 3 4" xfId="1269" xr:uid="{00000000-0005-0000-0000-000007070000}"/>
    <cellStyle name="Обычный 7 2 2 2 2 4" xfId="736" xr:uid="{00000000-0005-0000-0000-000008070000}"/>
    <cellStyle name="Обычный 7 2 2 2 2 4 2" xfId="1433" xr:uid="{00000000-0005-0000-0000-000009070000}"/>
    <cellStyle name="Обычный 7 2 2 2 2 5" xfId="1606" xr:uid="{00000000-0005-0000-0000-00000A070000}"/>
    <cellStyle name="Обычный 7 2 2 2 2 6" xfId="1788" xr:uid="{00000000-0005-0000-0000-00000B070000}"/>
    <cellStyle name="Обычный 7 2 2 2 2 7" xfId="2490" xr:uid="{00000000-0005-0000-0000-00000C070000}"/>
    <cellStyle name="Обычный 7 2 2 2 2 8" xfId="927" xr:uid="{00000000-0005-0000-0000-00000D070000}"/>
    <cellStyle name="Обычный 7 2 2 2 3" xfId="223" xr:uid="{00000000-0005-0000-0000-00000E070000}"/>
    <cellStyle name="Обычный 7 2 2 2 3 2" xfId="395" xr:uid="{00000000-0005-0000-0000-00000F070000}"/>
    <cellStyle name="Обычный 7 2 2 2 3 2 2" xfId="1993" xr:uid="{00000000-0005-0000-0000-000010070000}"/>
    <cellStyle name="Обычный 7 2 2 2 3 2 3" xfId="2671" xr:uid="{00000000-0005-0000-0000-000011070000}"/>
    <cellStyle name="Обычный 7 2 2 2 3 2 4" xfId="1099" xr:uid="{00000000-0005-0000-0000-000012070000}"/>
    <cellStyle name="Обычный 7 2 2 2 3 3" xfId="566" xr:uid="{00000000-0005-0000-0000-000013070000}"/>
    <cellStyle name="Обычный 7 2 2 2 3 3 2" xfId="2156" xr:uid="{00000000-0005-0000-0000-000014070000}"/>
    <cellStyle name="Обычный 7 2 2 2 3 3 3" xfId="2833" xr:uid="{00000000-0005-0000-0000-000015070000}"/>
    <cellStyle name="Обычный 7 2 2 2 3 3 4" xfId="1270" xr:uid="{00000000-0005-0000-0000-000016070000}"/>
    <cellStyle name="Обычный 7 2 2 2 3 4" xfId="737" xr:uid="{00000000-0005-0000-0000-000017070000}"/>
    <cellStyle name="Обычный 7 2 2 2 3 4 2" xfId="1434" xr:uid="{00000000-0005-0000-0000-000018070000}"/>
    <cellStyle name="Обычный 7 2 2 2 3 5" xfId="1607" xr:uid="{00000000-0005-0000-0000-000019070000}"/>
    <cellStyle name="Обычный 7 2 2 2 3 6" xfId="1789" xr:uid="{00000000-0005-0000-0000-00001A070000}"/>
    <cellStyle name="Обычный 7 2 2 2 3 7" xfId="2491" xr:uid="{00000000-0005-0000-0000-00001B070000}"/>
    <cellStyle name="Обычный 7 2 2 2 3 8" xfId="928" xr:uid="{00000000-0005-0000-0000-00001C070000}"/>
    <cellStyle name="Обычный 7 2 2 2 4" xfId="393" xr:uid="{00000000-0005-0000-0000-00001D070000}"/>
    <cellStyle name="Обычный 7 2 2 2 4 2" xfId="1991" xr:uid="{00000000-0005-0000-0000-00001E070000}"/>
    <cellStyle name="Обычный 7 2 2 2 4 3" xfId="2669" xr:uid="{00000000-0005-0000-0000-00001F070000}"/>
    <cellStyle name="Обычный 7 2 2 2 4 4" xfId="1097" xr:uid="{00000000-0005-0000-0000-000020070000}"/>
    <cellStyle name="Обычный 7 2 2 2 5" xfId="564" xr:uid="{00000000-0005-0000-0000-000021070000}"/>
    <cellStyle name="Обычный 7 2 2 2 5 2" xfId="2154" xr:uid="{00000000-0005-0000-0000-000022070000}"/>
    <cellStyle name="Обычный 7 2 2 2 5 3" xfId="2831" xr:uid="{00000000-0005-0000-0000-000023070000}"/>
    <cellStyle name="Обычный 7 2 2 2 5 4" xfId="1268" xr:uid="{00000000-0005-0000-0000-000024070000}"/>
    <cellStyle name="Обычный 7 2 2 2 6" xfId="735" xr:uid="{00000000-0005-0000-0000-000025070000}"/>
    <cellStyle name="Обычный 7 2 2 2 6 2" xfId="1432" xr:uid="{00000000-0005-0000-0000-000026070000}"/>
    <cellStyle name="Обычный 7 2 2 2 7" xfId="1605" xr:uid="{00000000-0005-0000-0000-000027070000}"/>
    <cellStyle name="Обычный 7 2 2 2 8" xfId="1787" xr:uid="{00000000-0005-0000-0000-000028070000}"/>
    <cellStyle name="Обычный 7 2 2 2 9" xfId="2489" xr:uid="{00000000-0005-0000-0000-000029070000}"/>
    <cellStyle name="Обычный 7 2 2 3" xfId="224" xr:uid="{00000000-0005-0000-0000-00002A070000}"/>
    <cellStyle name="Обычный 7 2 2 3 2" xfId="396" xr:uid="{00000000-0005-0000-0000-00002B070000}"/>
    <cellStyle name="Обычный 7 2 2 3 2 2" xfId="1994" xr:uid="{00000000-0005-0000-0000-00002C070000}"/>
    <cellStyle name="Обычный 7 2 2 3 2 3" xfId="2672" xr:uid="{00000000-0005-0000-0000-00002D070000}"/>
    <cellStyle name="Обычный 7 2 2 3 2 4" xfId="1100" xr:uid="{00000000-0005-0000-0000-00002E070000}"/>
    <cellStyle name="Обычный 7 2 2 3 3" xfId="567" xr:uid="{00000000-0005-0000-0000-00002F070000}"/>
    <cellStyle name="Обычный 7 2 2 3 3 2" xfId="2157" xr:uid="{00000000-0005-0000-0000-000030070000}"/>
    <cellStyle name="Обычный 7 2 2 3 3 3" xfId="2834" xr:uid="{00000000-0005-0000-0000-000031070000}"/>
    <cellStyle name="Обычный 7 2 2 3 3 4" xfId="1271" xr:uid="{00000000-0005-0000-0000-000032070000}"/>
    <cellStyle name="Обычный 7 2 2 3 4" xfId="738" xr:uid="{00000000-0005-0000-0000-000033070000}"/>
    <cellStyle name="Обычный 7 2 2 3 4 2" xfId="1435" xr:uid="{00000000-0005-0000-0000-000034070000}"/>
    <cellStyle name="Обычный 7 2 2 3 5" xfId="1608" xr:uid="{00000000-0005-0000-0000-000035070000}"/>
    <cellStyle name="Обычный 7 2 2 3 6" xfId="1790" xr:uid="{00000000-0005-0000-0000-000036070000}"/>
    <cellStyle name="Обычный 7 2 2 3 7" xfId="2492" xr:uid="{00000000-0005-0000-0000-000037070000}"/>
    <cellStyle name="Обычный 7 2 2 3 8" xfId="929" xr:uid="{00000000-0005-0000-0000-000038070000}"/>
    <cellStyle name="Обычный 7 2 2 4" xfId="225" xr:uid="{00000000-0005-0000-0000-000039070000}"/>
    <cellStyle name="Обычный 7 2 2 4 2" xfId="397" xr:uid="{00000000-0005-0000-0000-00003A070000}"/>
    <cellStyle name="Обычный 7 2 2 4 2 2" xfId="1995" xr:uid="{00000000-0005-0000-0000-00003B070000}"/>
    <cellStyle name="Обычный 7 2 2 4 2 3" xfId="2673" xr:uid="{00000000-0005-0000-0000-00003C070000}"/>
    <cellStyle name="Обычный 7 2 2 4 2 4" xfId="1101" xr:uid="{00000000-0005-0000-0000-00003D070000}"/>
    <cellStyle name="Обычный 7 2 2 4 3" xfId="568" xr:uid="{00000000-0005-0000-0000-00003E070000}"/>
    <cellStyle name="Обычный 7 2 2 4 3 2" xfId="2158" xr:uid="{00000000-0005-0000-0000-00003F070000}"/>
    <cellStyle name="Обычный 7 2 2 4 3 3" xfId="2835" xr:uid="{00000000-0005-0000-0000-000040070000}"/>
    <cellStyle name="Обычный 7 2 2 4 3 4" xfId="1272" xr:uid="{00000000-0005-0000-0000-000041070000}"/>
    <cellStyle name="Обычный 7 2 2 4 4" xfId="739" xr:uid="{00000000-0005-0000-0000-000042070000}"/>
    <cellStyle name="Обычный 7 2 2 4 4 2" xfId="1436" xr:uid="{00000000-0005-0000-0000-000043070000}"/>
    <cellStyle name="Обычный 7 2 2 4 5" xfId="1609" xr:uid="{00000000-0005-0000-0000-000044070000}"/>
    <cellStyle name="Обычный 7 2 2 4 6" xfId="1791" xr:uid="{00000000-0005-0000-0000-000045070000}"/>
    <cellStyle name="Обычный 7 2 2 4 7" xfId="2493" xr:uid="{00000000-0005-0000-0000-000046070000}"/>
    <cellStyle name="Обычный 7 2 2 4 8" xfId="930" xr:uid="{00000000-0005-0000-0000-000047070000}"/>
    <cellStyle name="Обычный 7 2 2 5" xfId="303" xr:uid="{00000000-0005-0000-0000-000048070000}"/>
    <cellStyle name="Обычный 7 2 2 5 2" xfId="1901" xr:uid="{00000000-0005-0000-0000-000049070000}"/>
    <cellStyle name="Обычный 7 2 2 5 3" xfId="2579" xr:uid="{00000000-0005-0000-0000-00004A070000}"/>
    <cellStyle name="Обычный 7 2 2 5 4" xfId="1007" xr:uid="{00000000-0005-0000-0000-00004B070000}"/>
    <cellStyle name="Обычный 7 2 2 6" xfId="474" xr:uid="{00000000-0005-0000-0000-00004C070000}"/>
    <cellStyle name="Обычный 7 2 2 6 2" xfId="2153" xr:uid="{00000000-0005-0000-0000-00004D070000}"/>
    <cellStyle name="Обычный 7 2 2 6 3" xfId="2830" xr:uid="{00000000-0005-0000-0000-00004E070000}"/>
    <cellStyle name="Обычный 7 2 2 6 4" xfId="1178" xr:uid="{00000000-0005-0000-0000-00004F070000}"/>
    <cellStyle name="Обычный 7 2 2 7" xfId="734" xr:uid="{00000000-0005-0000-0000-000050070000}"/>
    <cellStyle name="Обычный 7 2 2 7 2" xfId="1431" xr:uid="{00000000-0005-0000-0000-000051070000}"/>
    <cellStyle name="Обычный 7 2 2 8" xfId="1604" xr:uid="{00000000-0005-0000-0000-000052070000}"/>
    <cellStyle name="Обычный 7 2 2 9" xfId="1786" xr:uid="{00000000-0005-0000-0000-000053070000}"/>
    <cellStyle name="Обычный 7 2 3" xfId="124" xr:uid="{00000000-0005-0000-0000-000054070000}"/>
    <cellStyle name="Обычный 7 2 3 10" xfId="2494" xr:uid="{00000000-0005-0000-0000-000055070000}"/>
    <cellStyle name="Обычный 7 2 3 11" xfId="829" xr:uid="{00000000-0005-0000-0000-000056070000}"/>
    <cellStyle name="Обычный 7 2 3 2" xfId="226" xr:uid="{00000000-0005-0000-0000-000057070000}"/>
    <cellStyle name="Обычный 7 2 3 2 10" xfId="931" xr:uid="{00000000-0005-0000-0000-000058070000}"/>
    <cellStyle name="Обычный 7 2 3 2 2" xfId="227" xr:uid="{00000000-0005-0000-0000-000059070000}"/>
    <cellStyle name="Обычный 7 2 3 2 2 2" xfId="399" xr:uid="{00000000-0005-0000-0000-00005A070000}"/>
    <cellStyle name="Обычный 7 2 3 2 2 2 2" xfId="1997" xr:uid="{00000000-0005-0000-0000-00005B070000}"/>
    <cellStyle name="Обычный 7 2 3 2 2 2 3" xfId="2675" xr:uid="{00000000-0005-0000-0000-00005C070000}"/>
    <cellStyle name="Обычный 7 2 3 2 2 2 4" xfId="1103" xr:uid="{00000000-0005-0000-0000-00005D070000}"/>
    <cellStyle name="Обычный 7 2 3 2 2 3" xfId="570" xr:uid="{00000000-0005-0000-0000-00005E070000}"/>
    <cellStyle name="Обычный 7 2 3 2 2 3 2" xfId="2161" xr:uid="{00000000-0005-0000-0000-00005F070000}"/>
    <cellStyle name="Обычный 7 2 3 2 2 3 3" xfId="2838" xr:uid="{00000000-0005-0000-0000-000060070000}"/>
    <cellStyle name="Обычный 7 2 3 2 2 3 4" xfId="1274" xr:uid="{00000000-0005-0000-0000-000061070000}"/>
    <cellStyle name="Обычный 7 2 3 2 2 4" xfId="742" xr:uid="{00000000-0005-0000-0000-000062070000}"/>
    <cellStyle name="Обычный 7 2 3 2 2 4 2" xfId="1439" xr:uid="{00000000-0005-0000-0000-000063070000}"/>
    <cellStyle name="Обычный 7 2 3 2 2 5" xfId="1612" xr:uid="{00000000-0005-0000-0000-000064070000}"/>
    <cellStyle name="Обычный 7 2 3 2 2 6" xfId="1794" xr:uid="{00000000-0005-0000-0000-000065070000}"/>
    <cellStyle name="Обычный 7 2 3 2 2 7" xfId="2496" xr:uid="{00000000-0005-0000-0000-000066070000}"/>
    <cellStyle name="Обычный 7 2 3 2 2 8" xfId="932" xr:uid="{00000000-0005-0000-0000-000067070000}"/>
    <cellStyle name="Обычный 7 2 3 2 3" xfId="228" xr:uid="{00000000-0005-0000-0000-000068070000}"/>
    <cellStyle name="Обычный 7 2 3 2 3 2" xfId="400" xr:uid="{00000000-0005-0000-0000-000069070000}"/>
    <cellStyle name="Обычный 7 2 3 2 3 2 2" xfId="1998" xr:uid="{00000000-0005-0000-0000-00006A070000}"/>
    <cellStyle name="Обычный 7 2 3 2 3 2 3" xfId="2676" xr:uid="{00000000-0005-0000-0000-00006B070000}"/>
    <cellStyle name="Обычный 7 2 3 2 3 2 4" xfId="1104" xr:uid="{00000000-0005-0000-0000-00006C070000}"/>
    <cellStyle name="Обычный 7 2 3 2 3 3" xfId="571" xr:uid="{00000000-0005-0000-0000-00006D070000}"/>
    <cellStyle name="Обычный 7 2 3 2 3 3 2" xfId="2162" xr:uid="{00000000-0005-0000-0000-00006E070000}"/>
    <cellStyle name="Обычный 7 2 3 2 3 3 3" xfId="2839" xr:uid="{00000000-0005-0000-0000-00006F070000}"/>
    <cellStyle name="Обычный 7 2 3 2 3 3 4" xfId="1275" xr:uid="{00000000-0005-0000-0000-000070070000}"/>
    <cellStyle name="Обычный 7 2 3 2 3 4" xfId="743" xr:uid="{00000000-0005-0000-0000-000071070000}"/>
    <cellStyle name="Обычный 7 2 3 2 3 4 2" xfId="1440" xr:uid="{00000000-0005-0000-0000-000072070000}"/>
    <cellStyle name="Обычный 7 2 3 2 3 5" xfId="1613" xr:uid="{00000000-0005-0000-0000-000073070000}"/>
    <cellStyle name="Обычный 7 2 3 2 3 6" xfId="1795" xr:uid="{00000000-0005-0000-0000-000074070000}"/>
    <cellStyle name="Обычный 7 2 3 2 3 7" xfId="2497" xr:uid="{00000000-0005-0000-0000-000075070000}"/>
    <cellStyle name="Обычный 7 2 3 2 3 8" xfId="933" xr:uid="{00000000-0005-0000-0000-000076070000}"/>
    <cellStyle name="Обычный 7 2 3 2 4" xfId="398" xr:uid="{00000000-0005-0000-0000-000077070000}"/>
    <cellStyle name="Обычный 7 2 3 2 4 2" xfId="1996" xr:uid="{00000000-0005-0000-0000-000078070000}"/>
    <cellStyle name="Обычный 7 2 3 2 4 3" xfId="2674" xr:uid="{00000000-0005-0000-0000-000079070000}"/>
    <cellStyle name="Обычный 7 2 3 2 4 4" xfId="1102" xr:uid="{00000000-0005-0000-0000-00007A070000}"/>
    <cellStyle name="Обычный 7 2 3 2 5" xfId="569" xr:uid="{00000000-0005-0000-0000-00007B070000}"/>
    <cellStyle name="Обычный 7 2 3 2 5 2" xfId="2160" xr:uid="{00000000-0005-0000-0000-00007C070000}"/>
    <cellStyle name="Обычный 7 2 3 2 5 3" xfId="2837" xr:uid="{00000000-0005-0000-0000-00007D070000}"/>
    <cellStyle name="Обычный 7 2 3 2 5 4" xfId="1273" xr:uid="{00000000-0005-0000-0000-00007E070000}"/>
    <cellStyle name="Обычный 7 2 3 2 6" xfId="741" xr:uid="{00000000-0005-0000-0000-00007F070000}"/>
    <cellStyle name="Обычный 7 2 3 2 6 2" xfId="1438" xr:uid="{00000000-0005-0000-0000-000080070000}"/>
    <cellStyle name="Обычный 7 2 3 2 7" xfId="1611" xr:uid="{00000000-0005-0000-0000-000081070000}"/>
    <cellStyle name="Обычный 7 2 3 2 8" xfId="1793" xr:uid="{00000000-0005-0000-0000-000082070000}"/>
    <cellStyle name="Обычный 7 2 3 2 9" xfId="2495" xr:uid="{00000000-0005-0000-0000-000083070000}"/>
    <cellStyle name="Обычный 7 2 3 3" xfId="229" xr:uid="{00000000-0005-0000-0000-000084070000}"/>
    <cellStyle name="Обычный 7 2 3 3 2" xfId="401" xr:uid="{00000000-0005-0000-0000-000085070000}"/>
    <cellStyle name="Обычный 7 2 3 3 2 2" xfId="1999" xr:uid="{00000000-0005-0000-0000-000086070000}"/>
    <cellStyle name="Обычный 7 2 3 3 2 3" xfId="2677" xr:uid="{00000000-0005-0000-0000-000087070000}"/>
    <cellStyle name="Обычный 7 2 3 3 2 4" xfId="1105" xr:uid="{00000000-0005-0000-0000-000088070000}"/>
    <cellStyle name="Обычный 7 2 3 3 3" xfId="572" xr:uid="{00000000-0005-0000-0000-000089070000}"/>
    <cellStyle name="Обычный 7 2 3 3 3 2" xfId="2163" xr:uid="{00000000-0005-0000-0000-00008A070000}"/>
    <cellStyle name="Обычный 7 2 3 3 3 3" xfId="2840" xr:uid="{00000000-0005-0000-0000-00008B070000}"/>
    <cellStyle name="Обычный 7 2 3 3 3 4" xfId="1276" xr:uid="{00000000-0005-0000-0000-00008C070000}"/>
    <cellStyle name="Обычный 7 2 3 3 4" xfId="744" xr:uid="{00000000-0005-0000-0000-00008D070000}"/>
    <cellStyle name="Обычный 7 2 3 3 4 2" xfId="1441" xr:uid="{00000000-0005-0000-0000-00008E070000}"/>
    <cellStyle name="Обычный 7 2 3 3 5" xfId="1614" xr:uid="{00000000-0005-0000-0000-00008F070000}"/>
    <cellStyle name="Обычный 7 2 3 3 6" xfId="1796" xr:uid="{00000000-0005-0000-0000-000090070000}"/>
    <cellStyle name="Обычный 7 2 3 3 7" xfId="2498" xr:uid="{00000000-0005-0000-0000-000091070000}"/>
    <cellStyle name="Обычный 7 2 3 3 8" xfId="934" xr:uid="{00000000-0005-0000-0000-000092070000}"/>
    <cellStyle name="Обычный 7 2 3 4" xfId="230" xr:uid="{00000000-0005-0000-0000-000093070000}"/>
    <cellStyle name="Обычный 7 2 3 4 2" xfId="402" xr:uid="{00000000-0005-0000-0000-000094070000}"/>
    <cellStyle name="Обычный 7 2 3 4 2 2" xfId="2000" xr:uid="{00000000-0005-0000-0000-000095070000}"/>
    <cellStyle name="Обычный 7 2 3 4 2 3" xfId="2678" xr:uid="{00000000-0005-0000-0000-000096070000}"/>
    <cellStyle name="Обычный 7 2 3 4 2 4" xfId="1106" xr:uid="{00000000-0005-0000-0000-000097070000}"/>
    <cellStyle name="Обычный 7 2 3 4 3" xfId="573" xr:uid="{00000000-0005-0000-0000-000098070000}"/>
    <cellStyle name="Обычный 7 2 3 4 3 2" xfId="2164" xr:uid="{00000000-0005-0000-0000-000099070000}"/>
    <cellStyle name="Обычный 7 2 3 4 3 3" xfId="2841" xr:uid="{00000000-0005-0000-0000-00009A070000}"/>
    <cellStyle name="Обычный 7 2 3 4 3 4" xfId="1277" xr:uid="{00000000-0005-0000-0000-00009B070000}"/>
    <cellStyle name="Обычный 7 2 3 4 4" xfId="745" xr:uid="{00000000-0005-0000-0000-00009C070000}"/>
    <cellStyle name="Обычный 7 2 3 4 4 2" xfId="1442" xr:uid="{00000000-0005-0000-0000-00009D070000}"/>
    <cellStyle name="Обычный 7 2 3 4 5" xfId="1615" xr:uid="{00000000-0005-0000-0000-00009E070000}"/>
    <cellStyle name="Обычный 7 2 3 4 6" xfId="1797" xr:uid="{00000000-0005-0000-0000-00009F070000}"/>
    <cellStyle name="Обычный 7 2 3 4 7" xfId="2499" xr:uid="{00000000-0005-0000-0000-0000A0070000}"/>
    <cellStyle name="Обычный 7 2 3 4 8" xfId="935" xr:uid="{00000000-0005-0000-0000-0000A1070000}"/>
    <cellStyle name="Обычный 7 2 3 5" xfId="296" xr:uid="{00000000-0005-0000-0000-0000A2070000}"/>
    <cellStyle name="Обычный 7 2 3 5 2" xfId="1894" xr:uid="{00000000-0005-0000-0000-0000A3070000}"/>
    <cellStyle name="Обычный 7 2 3 5 3" xfId="2572" xr:uid="{00000000-0005-0000-0000-0000A4070000}"/>
    <cellStyle name="Обычный 7 2 3 5 4" xfId="1000" xr:uid="{00000000-0005-0000-0000-0000A5070000}"/>
    <cellStyle name="Обычный 7 2 3 6" xfId="467" xr:uid="{00000000-0005-0000-0000-0000A6070000}"/>
    <cellStyle name="Обычный 7 2 3 6 2" xfId="2159" xr:uid="{00000000-0005-0000-0000-0000A7070000}"/>
    <cellStyle name="Обычный 7 2 3 6 3" xfId="2836" xr:uid="{00000000-0005-0000-0000-0000A8070000}"/>
    <cellStyle name="Обычный 7 2 3 6 4" xfId="1171" xr:uid="{00000000-0005-0000-0000-0000A9070000}"/>
    <cellStyle name="Обычный 7 2 3 7" xfId="740" xr:uid="{00000000-0005-0000-0000-0000AA070000}"/>
    <cellStyle name="Обычный 7 2 3 7 2" xfId="1437" xr:uid="{00000000-0005-0000-0000-0000AB070000}"/>
    <cellStyle name="Обычный 7 2 3 8" xfId="1610" xr:uid="{00000000-0005-0000-0000-0000AC070000}"/>
    <cellStyle name="Обычный 7 2 3 9" xfId="1792" xr:uid="{00000000-0005-0000-0000-0000AD070000}"/>
    <cellStyle name="Обычный 7 2 4" xfId="231" xr:uid="{00000000-0005-0000-0000-0000AE070000}"/>
    <cellStyle name="Обычный 7 2 4 10" xfId="936" xr:uid="{00000000-0005-0000-0000-0000AF070000}"/>
    <cellStyle name="Обычный 7 2 4 2" xfId="232" xr:uid="{00000000-0005-0000-0000-0000B0070000}"/>
    <cellStyle name="Обычный 7 2 4 2 2" xfId="404" xr:uid="{00000000-0005-0000-0000-0000B1070000}"/>
    <cellStyle name="Обычный 7 2 4 2 2 2" xfId="2002" xr:uid="{00000000-0005-0000-0000-0000B2070000}"/>
    <cellStyle name="Обычный 7 2 4 2 2 3" xfId="2680" xr:uid="{00000000-0005-0000-0000-0000B3070000}"/>
    <cellStyle name="Обычный 7 2 4 2 2 4" xfId="1108" xr:uid="{00000000-0005-0000-0000-0000B4070000}"/>
    <cellStyle name="Обычный 7 2 4 2 3" xfId="575" xr:uid="{00000000-0005-0000-0000-0000B5070000}"/>
    <cellStyle name="Обычный 7 2 4 2 3 2" xfId="2166" xr:uid="{00000000-0005-0000-0000-0000B6070000}"/>
    <cellStyle name="Обычный 7 2 4 2 3 3" xfId="2843" xr:uid="{00000000-0005-0000-0000-0000B7070000}"/>
    <cellStyle name="Обычный 7 2 4 2 3 4" xfId="1279" xr:uid="{00000000-0005-0000-0000-0000B8070000}"/>
    <cellStyle name="Обычный 7 2 4 2 4" xfId="747" xr:uid="{00000000-0005-0000-0000-0000B9070000}"/>
    <cellStyle name="Обычный 7 2 4 2 4 2" xfId="1444" xr:uid="{00000000-0005-0000-0000-0000BA070000}"/>
    <cellStyle name="Обычный 7 2 4 2 5" xfId="1617" xr:uid="{00000000-0005-0000-0000-0000BB070000}"/>
    <cellStyle name="Обычный 7 2 4 2 6" xfId="1799" xr:uid="{00000000-0005-0000-0000-0000BC070000}"/>
    <cellStyle name="Обычный 7 2 4 2 7" xfId="2501" xr:uid="{00000000-0005-0000-0000-0000BD070000}"/>
    <cellStyle name="Обычный 7 2 4 2 8" xfId="937" xr:uid="{00000000-0005-0000-0000-0000BE070000}"/>
    <cellStyle name="Обычный 7 2 4 3" xfId="233" xr:uid="{00000000-0005-0000-0000-0000BF070000}"/>
    <cellStyle name="Обычный 7 2 4 3 2" xfId="405" xr:uid="{00000000-0005-0000-0000-0000C0070000}"/>
    <cellStyle name="Обычный 7 2 4 3 2 2" xfId="2003" xr:uid="{00000000-0005-0000-0000-0000C1070000}"/>
    <cellStyle name="Обычный 7 2 4 3 2 3" xfId="2681" xr:uid="{00000000-0005-0000-0000-0000C2070000}"/>
    <cellStyle name="Обычный 7 2 4 3 2 4" xfId="1109" xr:uid="{00000000-0005-0000-0000-0000C3070000}"/>
    <cellStyle name="Обычный 7 2 4 3 3" xfId="576" xr:uid="{00000000-0005-0000-0000-0000C4070000}"/>
    <cellStyle name="Обычный 7 2 4 3 3 2" xfId="2167" xr:uid="{00000000-0005-0000-0000-0000C5070000}"/>
    <cellStyle name="Обычный 7 2 4 3 3 3" xfId="2844" xr:uid="{00000000-0005-0000-0000-0000C6070000}"/>
    <cellStyle name="Обычный 7 2 4 3 3 4" xfId="1280" xr:uid="{00000000-0005-0000-0000-0000C7070000}"/>
    <cellStyle name="Обычный 7 2 4 3 4" xfId="748" xr:uid="{00000000-0005-0000-0000-0000C8070000}"/>
    <cellStyle name="Обычный 7 2 4 3 4 2" xfId="1445" xr:uid="{00000000-0005-0000-0000-0000C9070000}"/>
    <cellStyle name="Обычный 7 2 4 3 5" xfId="1618" xr:uid="{00000000-0005-0000-0000-0000CA070000}"/>
    <cellStyle name="Обычный 7 2 4 3 6" xfId="1800" xr:uid="{00000000-0005-0000-0000-0000CB070000}"/>
    <cellStyle name="Обычный 7 2 4 3 7" xfId="2502" xr:uid="{00000000-0005-0000-0000-0000CC070000}"/>
    <cellStyle name="Обычный 7 2 4 3 8" xfId="938" xr:uid="{00000000-0005-0000-0000-0000CD070000}"/>
    <cellStyle name="Обычный 7 2 4 4" xfId="403" xr:uid="{00000000-0005-0000-0000-0000CE070000}"/>
    <cellStyle name="Обычный 7 2 4 4 2" xfId="2001" xr:uid="{00000000-0005-0000-0000-0000CF070000}"/>
    <cellStyle name="Обычный 7 2 4 4 3" xfId="2679" xr:uid="{00000000-0005-0000-0000-0000D0070000}"/>
    <cellStyle name="Обычный 7 2 4 4 4" xfId="1107" xr:uid="{00000000-0005-0000-0000-0000D1070000}"/>
    <cellStyle name="Обычный 7 2 4 5" xfId="574" xr:uid="{00000000-0005-0000-0000-0000D2070000}"/>
    <cellStyle name="Обычный 7 2 4 5 2" xfId="2165" xr:uid="{00000000-0005-0000-0000-0000D3070000}"/>
    <cellStyle name="Обычный 7 2 4 5 3" xfId="2842" xr:uid="{00000000-0005-0000-0000-0000D4070000}"/>
    <cellStyle name="Обычный 7 2 4 5 4" xfId="1278" xr:uid="{00000000-0005-0000-0000-0000D5070000}"/>
    <cellStyle name="Обычный 7 2 4 6" xfId="746" xr:uid="{00000000-0005-0000-0000-0000D6070000}"/>
    <cellStyle name="Обычный 7 2 4 6 2" xfId="1443" xr:uid="{00000000-0005-0000-0000-0000D7070000}"/>
    <cellStyle name="Обычный 7 2 4 7" xfId="1616" xr:uid="{00000000-0005-0000-0000-0000D8070000}"/>
    <cellStyle name="Обычный 7 2 4 8" xfId="1798" xr:uid="{00000000-0005-0000-0000-0000D9070000}"/>
    <cellStyle name="Обычный 7 2 4 9" xfId="2500" xr:uid="{00000000-0005-0000-0000-0000DA070000}"/>
    <cellStyle name="Обычный 7 2 5" xfId="234" xr:uid="{00000000-0005-0000-0000-0000DB070000}"/>
    <cellStyle name="Обычный 7 2 5 2" xfId="406" xr:uid="{00000000-0005-0000-0000-0000DC070000}"/>
    <cellStyle name="Обычный 7 2 5 2 2" xfId="2004" xr:uid="{00000000-0005-0000-0000-0000DD070000}"/>
    <cellStyle name="Обычный 7 2 5 2 3" xfId="2682" xr:uid="{00000000-0005-0000-0000-0000DE070000}"/>
    <cellStyle name="Обычный 7 2 5 2 4" xfId="1110" xr:uid="{00000000-0005-0000-0000-0000DF070000}"/>
    <cellStyle name="Обычный 7 2 5 3" xfId="577" xr:uid="{00000000-0005-0000-0000-0000E0070000}"/>
    <cellStyle name="Обычный 7 2 5 3 2" xfId="2168" xr:uid="{00000000-0005-0000-0000-0000E1070000}"/>
    <cellStyle name="Обычный 7 2 5 3 3" xfId="2845" xr:uid="{00000000-0005-0000-0000-0000E2070000}"/>
    <cellStyle name="Обычный 7 2 5 3 4" xfId="1281" xr:uid="{00000000-0005-0000-0000-0000E3070000}"/>
    <cellStyle name="Обычный 7 2 5 4" xfId="749" xr:uid="{00000000-0005-0000-0000-0000E4070000}"/>
    <cellStyle name="Обычный 7 2 5 4 2" xfId="1446" xr:uid="{00000000-0005-0000-0000-0000E5070000}"/>
    <cellStyle name="Обычный 7 2 5 5" xfId="1619" xr:uid="{00000000-0005-0000-0000-0000E6070000}"/>
    <cellStyle name="Обычный 7 2 5 6" xfId="1801" xr:uid="{00000000-0005-0000-0000-0000E7070000}"/>
    <cellStyle name="Обычный 7 2 5 7" xfId="2503" xr:uid="{00000000-0005-0000-0000-0000E8070000}"/>
    <cellStyle name="Обычный 7 2 5 8" xfId="939" xr:uid="{00000000-0005-0000-0000-0000E9070000}"/>
    <cellStyle name="Обычный 7 2 6" xfId="235" xr:uid="{00000000-0005-0000-0000-0000EA070000}"/>
    <cellStyle name="Обычный 7 2 6 2" xfId="407" xr:uid="{00000000-0005-0000-0000-0000EB070000}"/>
    <cellStyle name="Обычный 7 2 6 2 2" xfId="2005" xr:uid="{00000000-0005-0000-0000-0000EC070000}"/>
    <cellStyle name="Обычный 7 2 6 2 3" xfId="2683" xr:uid="{00000000-0005-0000-0000-0000ED070000}"/>
    <cellStyle name="Обычный 7 2 6 2 4" xfId="1111" xr:uid="{00000000-0005-0000-0000-0000EE070000}"/>
    <cellStyle name="Обычный 7 2 6 3" xfId="578" xr:uid="{00000000-0005-0000-0000-0000EF070000}"/>
    <cellStyle name="Обычный 7 2 6 3 2" xfId="2169" xr:uid="{00000000-0005-0000-0000-0000F0070000}"/>
    <cellStyle name="Обычный 7 2 6 3 3" xfId="2846" xr:uid="{00000000-0005-0000-0000-0000F1070000}"/>
    <cellStyle name="Обычный 7 2 6 3 4" xfId="1282" xr:uid="{00000000-0005-0000-0000-0000F2070000}"/>
    <cellStyle name="Обычный 7 2 6 4" xfId="750" xr:uid="{00000000-0005-0000-0000-0000F3070000}"/>
    <cellStyle name="Обычный 7 2 6 4 2" xfId="1447" xr:uid="{00000000-0005-0000-0000-0000F4070000}"/>
    <cellStyle name="Обычный 7 2 6 5" xfId="1620" xr:uid="{00000000-0005-0000-0000-0000F5070000}"/>
    <cellStyle name="Обычный 7 2 6 6" xfId="1802" xr:uid="{00000000-0005-0000-0000-0000F6070000}"/>
    <cellStyle name="Обычный 7 2 6 7" xfId="2504" xr:uid="{00000000-0005-0000-0000-0000F7070000}"/>
    <cellStyle name="Обычный 7 2 6 8" xfId="940" xr:uid="{00000000-0005-0000-0000-0000F8070000}"/>
    <cellStyle name="Обычный 7 2 7" xfId="236" xr:uid="{00000000-0005-0000-0000-0000F9070000}"/>
    <cellStyle name="Обычный 7 2 7 2" xfId="408" xr:uid="{00000000-0005-0000-0000-0000FA070000}"/>
    <cellStyle name="Обычный 7 2 7 2 2" xfId="2006" xr:uid="{00000000-0005-0000-0000-0000FB070000}"/>
    <cellStyle name="Обычный 7 2 7 2 3" xfId="2684" xr:uid="{00000000-0005-0000-0000-0000FC070000}"/>
    <cellStyle name="Обычный 7 2 7 2 4" xfId="1112" xr:uid="{00000000-0005-0000-0000-0000FD070000}"/>
    <cellStyle name="Обычный 7 2 7 3" xfId="579" xr:uid="{00000000-0005-0000-0000-0000FE070000}"/>
    <cellStyle name="Обычный 7 2 7 3 2" xfId="2170" xr:uid="{00000000-0005-0000-0000-0000FF070000}"/>
    <cellStyle name="Обычный 7 2 7 3 3" xfId="2847" xr:uid="{00000000-0005-0000-0000-000000080000}"/>
    <cellStyle name="Обычный 7 2 7 3 4" xfId="1283" xr:uid="{00000000-0005-0000-0000-000001080000}"/>
    <cellStyle name="Обычный 7 2 7 4" xfId="751" xr:uid="{00000000-0005-0000-0000-000002080000}"/>
    <cellStyle name="Обычный 7 2 7 4 2" xfId="1448" xr:uid="{00000000-0005-0000-0000-000003080000}"/>
    <cellStyle name="Обычный 7 2 7 5" xfId="1621" xr:uid="{00000000-0005-0000-0000-000004080000}"/>
    <cellStyle name="Обычный 7 2 7 6" xfId="1803" xr:uid="{00000000-0005-0000-0000-000005080000}"/>
    <cellStyle name="Обычный 7 2 7 7" xfId="2505" xr:uid="{00000000-0005-0000-0000-000006080000}"/>
    <cellStyle name="Обычный 7 2 7 8" xfId="941" xr:uid="{00000000-0005-0000-0000-000007080000}"/>
    <cellStyle name="Обычный 7 2 8" xfId="113" xr:uid="{00000000-0005-0000-0000-000008080000}"/>
    <cellStyle name="Обычный 7 2 8 2" xfId="1884" xr:uid="{00000000-0005-0000-0000-000009080000}"/>
    <cellStyle name="Обычный 7 2 8 3" xfId="2562" xr:uid="{00000000-0005-0000-0000-00000A080000}"/>
    <cellStyle name="Обычный 7 2 8 4" xfId="819" xr:uid="{00000000-0005-0000-0000-00000B080000}"/>
    <cellStyle name="Обычный 7 2 9" xfId="286" xr:uid="{00000000-0005-0000-0000-00000C080000}"/>
    <cellStyle name="Обычный 7 2 9 2" xfId="2152" xr:uid="{00000000-0005-0000-0000-00000D080000}"/>
    <cellStyle name="Обычный 7 2 9 3" xfId="2829" xr:uid="{00000000-0005-0000-0000-00000E080000}"/>
    <cellStyle name="Обычный 7 2 9 4" xfId="990" xr:uid="{00000000-0005-0000-0000-00000F080000}"/>
    <cellStyle name="Обычный 8" xfId="58" xr:uid="{00000000-0005-0000-0000-000010080000}"/>
    <cellStyle name="Обычный 9" xfId="115" xr:uid="{00000000-0005-0000-0000-000011080000}"/>
    <cellStyle name="Обычный 9 10" xfId="1804" xr:uid="{00000000-0005-0000-0000-000012080000}"/>
    <cellStyle name="Обычный 9 11" xfId="2506" xr:uid="{00000000-0005-0000-0000-000013080000}"/>
    <cellStyle name="Обычный 9 12" xfId="821" xr:uid="{00000000-0005-0000-0000-000014080000}"/>
    <cellStyle name="Обычный 9 2" xfId="133" xr:uid="{00000000-0005-0000-0000-000015080000}"/>
    <cellStyle name="Обычный 9 2 10" xfId="2507" xr:uid="{00000000-0005-0000-0000-000016080000}"/>
    <cellStyle name="Обычный 9 2 11" xfId="838" xr:uid="{00000000-0005-0000-0000-000017080000}"/>
    <cellStyle name="Обычный 9 2 2" xfId="237" xr:uid="{00000000-0005-0000-0000-000018080000}"/>
    <cellStyle name="Обычный 9 2 2 10" xfId="2508" xr:uid="{00000000-0005-0000-0000-000019080000}"/>
    <cellStyle name="Обычный 9 2 2 11" xfId="942" xr:uid="{00000000-0005-0000-0000-00001A080000}"/>
    <cellStyle name="Обычный 9 2 2 2" xfId="238" xr:uid="{00000000-0005-0000-0000-00001B080000}"/>
    <cellStyle name="Обычный 9 2 2 2 2" xfId="410" xr:uid="{00000000-0005-0000-0000-00001C080000}"/>
    <cellStyle name="Обычный 9 2 2 2 2 2" xfId="2008" xr:uid="{00000000-0005-0000-0000-00001D080000}"/>
    <cellStyle name="Обычный 9 2 2 2 2 3" xfId="2686" xr:uid="{00000000-0005-0000-0000-00001E080000}"/>
    <cellStyle name="Обычный 9 2 2 2 2 4" xfId="1114" xr:uid="{00000000-0005-0000-0000-00001F080000}"/>
    <cellStyle name="Обычный 9 2 2 2 3" xfId="581" xr:uid="{00000000-0005-0000-0000-000020080000}"/>
    <cellStyle name="Обычный 9 2 2 2 3 2" xfId="2174" xr:uid="{00000000-0005-0000-0000-000021080000}"/>
    <cellStyle name="Обычный 9 2 2 2 3 3" xfId="2851" xr:uid="{00000000-0005-0000-0000-000022080000}"/>
    <cellStyle name="Обычный 9 2 2 2 3 4" xfId="1285" xr:uid="{00000000-0005-0000-0000-000023080000}"/>
    <cellStyle name="Обычный 9 2 2 2 4" xfId="755" xr:uid="{00000000-0005-0000-0000-000024080000}"/>
    <cellStyle name="Обычный 9 2 2 2 4 2" xfId="1452" xr:uid="{00000000-0005-0000-0000-000025080000}"/>
    <cellStyle name="Обычный 9 2 2 2 5" xfId="1625" xr:uid="{00000000-0005-0000-0000-000026080000}"/>
    <cellStyle name="Обычный 9 2 2 2 6" xfId="1807" xr:uid="{00000000-0005-0000-0000-000027080000}"/>
    <cellStyle name="Обычный 9 2 2 2 7" xfId="2509" xr:uid="{00000000-0005-0000-0000-000028080000}"/>
    <cellStyle name="Обычный 9 2 2 2 8" xfId="943" xr:uid="{00000000-0005-0000-0000-000029080000}"/>
    <cellStyle name="Обычный 9 2 2 3" xfId="239" xr:uid="{00000000-0005-0000-0000-00002A080000}"/>
    <cellStyle name="Обычный 9 2 2 3 2" xfId="411" xr:uid="{00000000-0005-0000-0000-00002B080000}"/>
    <cellStyle name="Обычный 9 2 2 3 2 2" xfId="2009" xr:uid="{00000000-0005-0000-0000-00002C080000}"/>
    <cellStyle name="Обычный 9 2 2 3 2 3" xfId="2687" xr:uid="{00000000-0005-0000-0000-00002D080000}"/>
    <cellStyle name="Обычный 9 2 2 3 2 4" xfId="1115" xr:uid="{00000000-0005-0000-0000-00002E080000}"/>
    <cellStyle name="Обычный 9 2 2 3 3" xfId="582" xr:uid="{00000000-0005-0000-0000-00002F080000}"/>
    <cellStyle name="Обычный 9 2 2 3 3 2" xfId="2175" xr:uid="{00000000-0005-0000-0000-000030080000}"/>
    <cellStyle name="Обычный 9 2 2 3 3 3" xfId="2852" xr:uid="{00000000-0005-0000-0000-000031080000}"/>
    <cellStyle name="Обычный 9 2 2 3 3 4" xfId="1286" xr:uid="{00000000-0005-0000-0000-000032080000}"/>
    <cellStyle name="Обычный 9 2 2 3 4" xfId="756" xr:uid="{00000000-0005-0000-0000-000033080000}"/>
    <cellStyle name="Обычный 9 2 2 3 4 2" xfId="1453" xr:uid="{00000000-0005-0000-0000-000034080000}"/>
    <cellStyle name="Обычный 9 2 2 3 5" xfId="1626" xr:uid="{00000000-0005-0000-0000-000035080000}"/>
    <cellStyle name="Обычный 9 2 2 3 6" xfId="1808" xr:uid="{00000000-0005-0000-0000-000036080000}"/>
    <cellStyle name="Обычный 9 2 2 3 7" xfId="2510" xr:uid="{00000000-0005-0000-0000-000037080000}"/>
    <cellStyle name="Обычный 9 2 2 3 8" xfId="944" xr:uid="{00000000-0005-0000-0000-000038080000}"/>
    <cellStyle name="Обычный 9 2 2 4" xfId="240" xr:uid="{00000000-0005-0000-0000-000039080000}"/>
    <cellStyle name="Обычный 9 2 2 4 2" xfId="412" xr:uid="{00000000-0005-0000-0000-00003A080000}"/>
    <cellStyle name="Обычный 9 2 2 4 2 2" xfId="2010" xr:uid="{00000000-0005-0000-0000-00003B080000}"/>
    <cellStyle name="Обычный 9 2 2 4 2 3" xfId="2688" xr:uid="{00000000-0005-0000-0000-00003C080000}"/>
    <cellStyle name="Обычный 9 2 2 4 2 4" xfId="1116" xr:uid="{00000000-0005-0000-0000-00003D080000}"/>
    <cellStyle name="Обычный 9 2 2 4 3" xfId="583" xr:uid="{00000000-0005-0000-0000-00003E080000}"/>
    <cellStyle name="Обычный 9 2 2 4 3 2" xfId="2176" xr:uid="{00000000-0005-0000-0000-00003F080000}"/>
    <cellStyle name="Обычный 9 2 2 4 3 3" xfId="2853" xr:uid="{00000000-0005-0000-0000-000040080000}"/>
    <cellStyle name="Обычный 9 2 2 4 3 4" xfId="1287" xr:uid="{00000000-0005-0000-0000-000041080000}"/>
    <cellStyle name="Обычный 9 2 2 4 4" xfId="757" xr:uid="{00000000-0005-0000-0000-000042080000}"/>
    <cellStyle name="Обычный 9 2 2 4 4 2" xfId="1454" xr:uid="{00000000-0005-0000-0000-000043080000}"/>
    <cellStyle name="Обычный 9 2 2 4 5" xfId="1627" xr:uid="{00000000-0005-0000-0000-000044080000}"/>
    <cellStyle name="Обычный 9 2 2 4 6" xfId="1809" xr:uid="{00000000-0005-0000-0000-000045080000}"/>
    <cellStyle name="Обычный 9 2 2 4 7" xfId="2511" xr:uid="{00000000-0005-0000-0000-000046080000}"/>
    <cellStyle name="Обычный 9 2 2 4 8" xfId="945" xr:uid="{00000000-0005-0000-0000-000047080000}"/>
    <cellStyle name="Обычный 9 2 2 5" xfId="409" xr:uid="{00000000-0005-0000-0000-000048080000}"/>
    <cellStyle name="Обычный 9 2 2 5 2" xfId="2007" xr:uid="{00000000-0005-0000-0000-000049080000}"/>
    <cellStyle name="Обычный 9 2 2 5 3" xfId="2685" xr:uid="{00000000-0005-0000-0000-00004A080000}"/>
    <cellStyle name="Обычный 9 2 2 5 4" xfId="1113" xr:uid="{00000000-0005-0000-0000-00004B080000}"/>
    <cellStyle name="Обычный 9 2 2 6" xfId="580" xr:uid="{00000000-0005-0000-0000-00004C080000}"/>
    <cellStyle name="Обычный 9 2 2 6 2" xfId="2173" xr:uid="{00000000-0005-0000-0000-00004D080000}"/>
    <cellStyle name="Обычный 9 2 2 6 3" xfId="2850" xr:uid="{00000000-0005-0000-0000-00004E080000}"/>
    <cellStyle name="Обычный 9 2 2 6 4" xfId="1284" xr:uid="{00000000-0005-0000-0000-00004F080000}"/>
    <cellStyle name="Обычный 9 2 2 7" xfId="754" xr:uid="{00000000-0005-0000-0000-000050080000}"/>
    <cellStyle name="Обычный 9 2 2 7 2" xfId="1451" xr:uid="{00000000-0005-0000-0000-000051080000}"/>
    <cellStyle name="Обычный 9 2 2 8" xfId="1624" xr:uid="{00000000-0005-0000-0000-000052080000}"/>
    <cellStyle name="Обычный 9 2 2 9" xfId="1806" xr:uid="{00000000-0005-0000-0000-000053080000}"/>
    <cellStyle name="Обычный 9 2 3" xfId="241" xr:uid="{00000000-0005-0000-0000-000054080000}"/>
    <cellStyle name="Обычный 9 2 3 2" xfId="413" xr:uid="{00000000-0005-0000-0000-000055080000}"/>
    <cellStyle name="Обычный 9 2 3 2 2" xfId="2011" xr:uid="{00000000-0005-0000-0000-000056080000}"/>
    <cellStyle name="Обычный 9 2 3 2 3" xfId="2689" xr:uid="{00000000-0005-0000-0000-000057080000}"/>
    <cellStyle name="Обычный 9 2 3 2 4" xfId="1117" xr:uid="{00000000-0005-0000-0000-000058080000}"/>
    <cellStyle name="Обычный 9 2 3 3" xfId="584" xr:uid="{00000000-0005-0000-0000-000059080000}"/>
    <cellStyle name="Обычный 9 2 3 3 2" xfId="2177" xr:uid="{00000000-0005-0000-0000-00005A080000}"/>
    <cellStyle name="Обычный 9 2 3 3 3" xfId="2854" xr:uid="{00000000-0005-0000-0000-00005B080000}"/>
    <cellStyle name="Обычный 9 2 3 3 4" xfId="1288" xr:uid="{00000000-0005-0000-0000-00005C080000}"/>
    <cellStyle name="Обычный 9 2 3 4" xfId="758" xr:uid="{00000000-0005-0000-0000-00005D080000}"/>
    <cellStyle name="Обычный 9 2 3 4 2" xfId="1455" xr:uid="{00000000-0005-0000-0000-00005E080000}"/>
    <cellStyle name="Обычный 9 2 3 5" xfId="1628" xr:uid="{00000000-0005-0000-0000-00005F080000}"/>
    <cellStyle name="Обычный 9 2 3 6" xfId="1810" xr:uid="{00000000-0005-0000-0000-000060080000}"/>
    <cellStyle name="Обычный 9 2 3 7" xfId="2512" xr:uid="{00000000-0005-0000-0000-000061080000}"/>
    <cellStyle name="Обычный 9 2 3 8" xfId="946" xr:uid="{00000000-0005-0000-0000-000062080000}"/>
    <cellStyle name="Обычный 9 2 4" xfId="242" xr:uid="{00000000-0005-0000-0000-000063080000}"/>
    <cellStyle name="Обычный 9 2 4 2" xfId="414" xr:uid="{00000000-0005-0000-0000-000064080000}"/>
    <cellStyle name="Обычный 9 2 4 2 2" xfId="2012" xr:uid="{00000000-0005-0000-0000-000065080000}"/>
    <cellStyle name="Обычный 9 2 4 2 3" xfId="2690" xr:uid="{00000000-0005-0000-0000-000066080000}"/>
    <cellStyle name="Обычный 9 2 4 2 4" xfId="1118" xr:uid="{00000000-0005-0000-0000-000067080000}"/>
    <cellStyle name="Обычный 9 2 4 3" xfId="585" xr:uid="{00000000-0005-0000-0000-000068080000}"/>
    <cellStyle name="Обычный 9 2 4 3 2" xfId="2178" xr:uid="{00000000-0005-0000-0000-000069080000}"/>
    <cellStyle name="Обычный 9 2 4 3 3" xfId="2855" xr:uid="{00000000-0005-0000-0000-00006A080000}"/>
    <cellStyle name="Обычный 9 2 4 3 4" xfId="1289" xr:uid="{00000000-0005-0000-0000-00006B080000}"/>
    <cellStyle name="Обычный 9 2 4 4" xfId="759" xr:uid="{00000000-0005-0000-0000-00006C080000}"/>
    <cellStyle name="Обычный 9 2 4 4 2" xfId="1456" xr:uid="{00000000-0005-0000-0000-00006D080000}"/>
    <cellStyle name="Обычный 9 2 4 5" xfId="1629" xr:uid="{00000000-0005-0000-0000-00006E080000}"/>
    <cellStyle name="Обычный 9 2 4 6" xfId="1811" xr:uid="{00000000-0005-0000-0000-00006F080000}"/>
    <cellStyle name="Обычный 9 2 4 7" xfId="2513" xr:uid="{00000000-0005-0000-0000-000070080000}"/>
    <cellStyle name="Обычный 9 2 4 8" xfId="947" xr:uid="{00000000-0005-0000-0000-000071080000}"/>
    <cellStyle name="Обычный 9 2 5" xfId="305" xr:uid="{00000000-0005-0000-0000-000072080000}"/>
    <cellStyle name="Обычный 9 2 5 2" xfId="1903" xr:uid="{00000000-0005-0000-0000-000073080000}"/>
    <cellStyle name="Обычный 9 2 5 3" xfId="2581" xr:uid="{00000000-0005-0000-0000-000074080000}"/>
    <cellStyle name="Обычный 9 2 5 4" xfId="1009" xr:uid="{00000000-0005-0000-0000-000075080000}"/>
    <cellStyle name="Обычный 9 2 6" xfId="476" xr:uid="{00000000-0005-0000-0000-000076080000}"/>
    <cellStyle name="Обычный 9 2 6 2" xfId="2172" xr:uid="{00000000-0005-0000-0000-000077080000}"/>
    <cellStyle name="Обычный 9 2 6 3" xfId="2849" xr:uid="{00000000-0005-0000-0000-000078080000}"/>
    <cellStyle name="Обычный 9 2 6 4" xfId="1180" xr:uid="{00000000-0005-0000-0000-000079080000}"/>
    <cellStyle name="Обычный 9 2 7" xfId="753" xr:uid="{00000000-0005-0000-0000-00007A080000}"/>
    <cellStyle name="Обычный 9 2 7 2" xfId="1450" xr:uid="{00000000-0005-0000-0000-00007B080000}"/>
    <cellStyle name="Обычный 9 2 8" xfId="1623" xr:uid="{00000000-0005-0000-0000-00007C080000}"/>
    <cellStyle name="Обычный 9 2 9" xfId="1805" xr:uid="{00000000-0005-0000-0000-00007D080000}"/>
    <cellStyle name="Обычный 9 3" xfId="138" xr:uid="{00000000-0005-0000-0000-00007E080000}"/>
    <cellStyle name="Обычный 9 3 10" xfId="2514" xr:uid="{00000000-0005-0000-0000-00007F080000}"/>
    <cellStyle name="Обычный 9 3 11" xfId="843" xr:uid="{00000000-0005-0000-0000-000080080000}"/>
    <cellStyle name="Обычный 9 3 2" xfId="243" xr:uid="{00000000-0005-0000-0000-000081080000}"/>
    <cellStyle name="Обычный 9 3 2 2" xfId="415" xr:uid="{00000000-0005-0000-0000-000082080000}"/>
    <cellStyle name="Обычный 9 3 2 2 2" xfId="2013" xr:uid="{00000000-0005-0000-0000-000083080000}"/>
    <cellStyle name="Обычный 9 3 2 2 3" xfId="2691" xr:uid="{00000000-0005-0000-0000-000084080000}"/>
    <cellStyle name="Обычный 9 3 2 2 4" xfId="1119" xr:uid="{00000000-0005-0000-0000-000085080000}"/>
    <cellStyle name="Обычный 9 3 2 3" xfId="586" xr:uid="{00000000-0005-0000-0000-000086080000}"/>
    <cellStyle name="Обычный 9 3 2 3 2" xfId="2180" xr:uid="{00000000-0005-0000-0000-000087080000}"/>
    <cellStyle name="Обычный 9 3 2 3 3" xfId="2857" xr:uid="{00000000-0005-0000-0000-000088080000}"/>
    <cellStyle name="Обычный 9 3 2 3 4" xfId="1290" xr:uid="{00000000-0005-0000-0000-000089080000}"/>
    <cellStyle name="Обычный 9 3 2 4" xfId="761" xr:uid="{00000000-0005-0000-0000-00008A080000}"/>
    <cellStyle name="Обычный 9 3 2 4 2" xfId="1458" xr:uid="{00000000-0005-0000-0000-00008B080000}"/>
    <cellStyle name="Обычный 9 3 2 5" xfId="1631" xr:uid="{00000000-0005-0000-0000-00008C080000}"/>
    <cellStyle name="Обычный 9 3 2 6" xfId="1813" xr:uid="{00000000-0005-0000-0000-00008D080000}"/>
    <cellStyle name="Обычный 9 3 2 7" xfId="2515" xr:uid="{00000000-0005-0000-0000-00008E080000}"/>
    <cellStyle name="Обычный 9 3 2 8" xfId="948" xr:uid="{00000000-0005-0000-0000-00008F080000}"/>
    <cellStyle name="Обычный 9 3 3" xfId="244" xr:uid="{00000000-0005-0000-0000-000090080000}"/>
    <cellStyle name="Обычный 9 3 3 2" xfId="416" xr:uid="{00000000-0005-0000-0000-000091080000}"/>
    <cellStyle name="Обычный 9 3 3 2 2" xfId="2014" xr:uid="{00000000-0005-0000-0000-000092080000}"/>
    <cellStyle name="Обычный 9 3 3 2 3" xfId="2692" xr:uid="{00000000-0005-0000-0000-000093080000}"/>
    <cellStyle name="Обычный 9 3 3 2 4" xfId="1120" xr:uid="{00000000-0005-0000-0000-000094080000}"/>
    <cellStyle name="Обычный 9 3 3 3" xfId="587" xr:uid="{00000000-0005-0000-0000-000095080000}"/>
    <cellStyle name="Обычный 9 3 3 3 2" xfId="2181" xr:uid="{00000000-0005-0000-0000-000096080000}"/>
    <cellStyle name="Обычный 9 3 3 3 3" xfId="2858" xr:uid="{00000000-0005-0000-0000-000097080000}"/>
    <cellStyle name="Обычный 9 3 3 3 4" xfId="1291" xr:uid="{00000000-0005-0000-0000-000098080000}"/>
    <cellStyle name="Обычный 9 3 3 4" xfId="762" xr:uid="{00000000-0005-0000-0000-000099080000}"/>
    <cellStyle name="Обычный 9 3 3 4 2" xfId="1459" xr:uid="{00000000-0005-0000-0000-00009A080000}"/>
    <cellStyle name="Обычный 9 3 3 5" xfId="1632" xr:uid="{00000000-0005-0000-0000-00009B080000}"/>
    <cellStyle name="Обычный 9 3 3 6" xfId="1814" xr:uid="{00000000-0005-0000-0000-00009C080000}"/>
    <cellStyle name="Обычный 9 3 3 7" xfId="2516" xr:uid="{00000000-0005-0000-0000-00009D080000}"/>
    <cellStyle name="Обычный 9 3 3 8" xfId="949" xr:uid="{00000000-0005-0000-0000-00009E080000}"/>
    <cellStyle name="Обычный 9 3 4" xfId="245" xr:uid="{00000000-0005-0000-0000-00009F080000}"/>
    <cellStyle name="Обычный 9 3 4 2" xfId="417" xr:uid="{00000000-0005-0000-0000-0000A0080000}"/>
    <cellStyle name="Обычный 9 3 4 2 2" xfId="2015" xr:uid="{00000000-0005-0000-0000-0000A1080000}"/>
    <cellStyle name="Обычный 9 3 4 2 3" xfId="2693" xr:uid="{00000000-0005-0000-0000-0000A2080000}"/>
    <cellStyle name="Обычный 9 3 4 2 4" xfId="1121" xr:uid="{00000000-0005-0000-0000-0000A3080000}"/>
    <cellStyle name="Обычный 9 3 4 3" xfId="588" xr:uid="{00000000-0005-0000-0000-0000A4080000}"/>
    <cellStyle name="Обычный 9 3 4 3 2" xfId="2182" xr:uid="{00000000-0005-0000-0000-0000A5080000}"/>
    <cellStyle name="Обычный 9 3 4 3 3" xfId="2859" xr:uid="{00000000-0005-0000-0000-0000A6080000}"/>
    <cellStyle name="Обычный 9 3 4 3 4" xfId="1292" xr:uid="{00000000-0005-0000-0000-0000A7080000}"/>
    <cellStyle name="Обычный 9 3 4 4" xfId="763" xr:uid="{00000000-0005-0000-0000-0000A8080000}"/>
    <cellStyle name="Обычный 9 3 4 4 2" xfId="1460" xr:uid="{00000000-0005-0000-0000-0000A9080000}"/>
    <cellStyle name="Обычный 9 3 4 5" xfId="1633" xr:uid="{00000000-0005-0000-0000-0000AA080000}"/>
    <cellStyle name="Обычный 9 3 4 6" xfId="1815" xr:uid="{00000000-0005-0000-0000-0000AB080000}"/>
    <cellStyle name="Обычный 9 3 4 7" xfId="2517" xr:uid="{00000000-0005-0000-0000-0000AC080000}"/>
    <cellStyle name="Обычный 9 3 4 8" xfId="950" xr:uid="{00000000-0005-0000-0000-0000AD080000}"/>
    <cellStyle name="Обычный 9 3 5" xfId="310" xr:uid="{00000000-0005-0000-0000-0000AE080000}"/>
    <cellStyle name="Обычный 9 3 5 2" xfId="1908" xr:uid="{00000000-0005-0000-0000-0000AF080000}"/>
    <cellStyle name="Обычный 9 3 5 3" xfId="2586" xr:uid="{00000000-0005-0000-0000-0000B0080000}"/>
    <cellStyle name="Обычный 9 3 5 4" xfId="1014" xr:uid="{00000000-0005-0000-0000-0000B1080000}"/>
    <cellStyle name="Обычный 9 3 6" xfId="481" xr:uid="{00000000-0005-0000-0000-0000B2080000}"/>
    <cellStyle name="Обычный 9 3 6 2" xfId="2179" xr:uid="{00000000-0005-0000-0000-0000B3080000}"/>
    <cellStyle name="Обычный 9 3 6 3" xfId="2856" xr:uid="{00000000-0005-0000-0000-0000B4080000}"/>
    <cellStyle name="Обычный 9 3 6 4" xfId="1185" xr:uid="{00000000-0005-0000-0000-0000B5080000}"/>
    <cellStyle name="Обычный 9 3 7" xfId="760" xr:uid="{00000000-0005-0000-0000-0000B6080000}"/>
    <cellStyle name="Обычный 9 3 7 2" xfId="1457" xr:uid="{00000000-0005-0000-0000-0000B7080000}"/>
    <cellStyle name="Обычный 9 3 8" xfId="1630" xr:uid="{00000000-0005-0000-0000-0000B8080000}"/>
    <cellStyle name="Обычный 9 3 9" xfId="1812" xr:uid="{00000000-0005-0000-0000-0000B9080000}"/>
    <cellStyle name="Обычный 9 4" xfId="246" xr:uid="{00000000-0005-0000-0000-0000BA080000}"/>
    <cellStyle name="Обычный 9 4 2" xfId="418" xr:uid="{00000000-0005-0000-0000-0000BB080000}"/>
    <cellStyle name="Обычный 9 4 2 2" xfId="2016" xr:uid="{00000000-0005-0000-0000-0000BC080000}"/>
    <cellStyle name="Обычный 9 4 2 3" xfId="2694" xr:uid="{00000000-0005-0000-0000-0000BD080000}"/>
    <cellStyle name="Обычный 9 4 2 4" xfId="1122" xr:uid="{00000000-0005-0000-0000-0000BE080000}"/>
    <cellStyle name="Обычный 9 4 3" xfId="589" xr:uid="{00000000-0005-0000-0000-0000BF080000}"/>
    <cellStyle name="Обычный 9 4 3 2" xfId="2183" xr:uid="{00000000-0005-0000-0000-0000C0080000}"/>
    <cellStyle name="Обычный 9 4 3 3" xfId="2860" xr:uid="{00000000-0005-0000-0000-0000C1080000}"/>
    <cellStyle name="Обычный 9 4 3 4" xfId="1293" xr:uid="{00000000-0005-0000-0000-0000C2080000}"/>
    <cellStyle name="Обычный 9 4 4" xfId="764" xr:uid="{00000000-0005-0000-0000-0000C3080000}"/>
    <cellStyle name="Обычный 9 4 4 2" xfId="1461" xr:uid="{00000000-0005-0000-0000-0000C4080000}"/>
    <cellStyle name="Обычный 9 4 5" xfId="1634" xr:uid="{00000000-0005-0000-0000-0000C5080000}"/>
    <cellStyle name="Обычный 9 4 6" xfId="1816" xr:uid="{00000000-0005-0000-0000-0000C6080000}"/>
    <cellStyle name="Обычный 9 4 7" xfId="2518" xr:uid="{00000000-0005-0000-0000-0000C7080000}"/>
    <cellStyle name="Обычный 9 4 8" xfId="951" xr:uid="{00000000-0005-0000-0000-0000C8080000}"/>
    <cellStyle name="Обычный 9 5" xfId="247" xr:uid="{00000000-0005-0000-0000-0000C9080000}"/>
    <cellStyle name="Обычный 9 5 2" xfId="419" xr:uid="{00000000-0005-0000-0000-0000CA080000}"/>
    <cellStyle name="Обычный 9 5 2 2" xfId="2017" xr:uid="{00000000-0005-0000-0000-0000CB080000}"/>
    <cellStyle name="Обычный 9 5 2 3" xfId="2695" xr:uid="{00000000-0005-0000-0000-0000CC080000}"/>
    <cellStyle name="Обычный 9 5 2 4" xfId="1123" xr:uid="{00000000-0005-0000-0000-0000CD080000}"/>
    <cellStyle name="Обычный 9 5 3" xfId="590" xr:uid="{00000000-0005-0000-0000-0000CE080000}"/>
    <cellStyle name="Обычный 9 5 3 2" xfId="2184" xr:uid="{00000000-0005-0000-0000-0000CF080000}"/>
    <cellStyle name="Обычный 9 5 3 3" xfId="2861" xr:uid="{00000000-0005-0000-0000-0000D0080000}"/>
    <cellStyle name="Обычный 9 5 3 4" xfId="1294" xr:uid="{00000000-0005-0000-0000-0000D1080000}"/>
    <cellStyle name="Обычный 9 5 4" xfId="765" xr:uid="{00000000-0005-0000-0000-0000D2080000}"/>
    <cellStyle name="Обычный 9 5 4 2" xfId="1462" xr:uid="{00000000-0005-0000-0000-0000D3080000}"/>
    <cellStyle name="Обычный 9 5 5" xfId="1635" xr:uid="{00000000-0005-0000-0000-0000D4080000}"/>
    <cellStyle name="Обычный 9 5 6" xfId="1817" xr:uid="{00000000-0005-0000-0000-0000D5080000}"/>
    <cellStyle name="Обычный 9 5 7" xfId="2519" xr:uid="{00000000-0005-0000-0000-0000D6080000}"/>
    <cellStyle name="Обычный 9 5 8" xfId="952" xr:uid="{00000000-0005-0000-0000-0000D7080000}"/>
    <cellStyle name="Обычный 9 6" xfId="288" xr:uid="{00000000-0005-0000-0000-0000D8080000}"/>
    <cellStyle name="Обычный 9 6 2" xfId="1886" xr:uid="{00000000-0005-0000-0000-0000D9080000}"/>
    <cellStyle name="Обычный 9 6 3" xfId="2564" xr:uid="{00000000-0005-0000-0000-0000DA080000}"/>
    <cellStyle name="Обычный 9 6 4" xfId="992" xr:uid="{00000000-0005-0000-0000-0000DB080000}"/>
    <cellStyle name="Обычный 9 7" xfId="459" xr:uid="{00000000-0005-0000-0000-0000DC080000}"/>
    <cellStyle name="Обычный 9 7 2" xfId="2171" xr:uid="{00000000-0005-0000-0000-0000DD080000}"/>
    <cellStyle name="Обычный 9 7 3" xfId="2848" xr:uid="{00000000-0005-0000-0000-0000DE080000}"/>
    <cellStyle name="Обычный 9 7 4" xfId="1163" xr:uid="{00000000-0005-0000-0000-0000DF080000}"/>
    <cellStyle name="Обычный 9 8" xfId="752" xr:uid="{00000000-0005-0000-0000-0000E0080000}"/>
    <cellStyle name="Обычный 9 8 2" xfId="1449" xr:uid="{00000000-0005-0000-0000-0000E1080000}"/>
    <cellStyle name="Обычный 9 9" xfId="1622" xr:uid="{00000000-0005-0000-0000-0000E2080000}"/>
    <cellStyle name="Обычный_Формат МЭ  - (кор  08 09 2010) 2" xfId="623" xr:uid="{00000000-0005-0000-0000-0000E3080000}"/>
    <cellStyle name="Обычный_Форматы по компаниям_last" xfId="46" xr:uid="{00000000-0005-0000-0000-0000E4080000}"/>
    <cellStyle name="Обычный_Форматы по компаниям_last 2" xfId="107" xr:uid="{00000000-0005-0000-0000-0000E5080000}"/>
    <cellStyle name="Плохой" xfId="38" builtinId="27" customBuiltin="1"/>
    <cellStyle name="Плохой 2" xfId="96" xr:uid="{00000000-0005-0000-0000-0000E7080000}"/>
    <cellStyle name="Пояснение" xfId="39" builtinId="53" customBuiltin="1"/>
    <cellStyle name="Пояснение 2" xfId="97" xr:uid="{00000000-0005-0000-0000-0000E9080000}"/>
    <cellStyle name="Примечание" xfId="40" builtinId="10" customBuiltin="1"/>
    <cellStyle name="Примечание 2" xfId="98" xr:uid="{00000000-0005-0000-0000-0000EB080000}"/>
    <cellStyle name="Примечание 2 10" xfId="2287" xr:uid="{00000000-0005-0000-0000-0000EC080000}"/>
    <cellStyle name="Примечание 2 2" xfId="2249" xr:uid="{00000000-0005-0000-0000-0000ED080000}"/>
    <cellStyle name="Примечание 2 2 2" xfId="2331" xr:uid="{00000000-0005-0000-0000-0000EE080000}"/>
    <cellStyle name="Примечание 2 2 3" xfId="2268" xr:uid="{00000000-0005-0000-0000-0000EF080000}"/>
    <cellStyle name="Примечание 2 2 4" xfId="2371" xr:uid="{00000000-0005-0000-0000-0000F0080000}"/>
    <cellStyle name="Примечание 2 3" xfId="2235" xr:uid="{00000000-0005-0000-0000-0000F1080000}"/>
    <cellStyle name="Примечание 2 3 2" xfId="2258" xr:uid="{00000000-0005-0000-0000-0000F2080000}"/>
    <cellStyle name="Примечание 2 3 2 2" xfId="2340" xr:uid="{00000000-0005-0000-0000-0000F3080000}"/>
    <cellStyle name="Примечание 2 3 2 3" xfId="2282" xr:uid="{00000000-0005-0000-0000-0000F4080000}"/>
    <cellStyle name="Примечание 2 3 2 4" xfId="2380" xr:uid="{00000000-0005-0000-0000-0000F5080000}"/>
    <cellStyle name="Примечание 2 3 3" xfId="2317" xr:uid="{00000000-0005-0000-0000-0000F6080000}"/>
    <cellStyle name="Примечание 2 3 4" xfId="2305" xr:uid="{00000000-0005-0000-0000-0000F7080000}"/>
    <cellStyle name="Примечание 2 3 5" xfId="2357" xr:uid="{00000000-0005-0000-0000-0000F8080000}"/>
    <cellStyle name="Примечание 2 4" xfId="2244" xr:uid="{00000000-0005-0000-0000-0000F9080000}"/>
    <cellStyle name="Примечание 2 4 2" xfId="2326" xr:uid="{00000000-0005-0000-0000-0000FA080000}"/>
    <cellStyle name="Примечание 2 4 3" xfId="1684" xr:uid="{00000000-0005-0000-0000-0000FB080000}"/>
    <cellStyle name="Примечание 2 4 4" xfId="2366" xr:uid="{00000000-0005-0000-0000-0000FC080000}"/>
    <cellStyle name="Примечание 2 5" xfId="2252" xr:uid="{00000000-0005-0000-0000-0000FD080000}"/>
    <cellStyle name="Примечание 2 5 2" xfId="2334" xr:uid="{00000000-0005-0000-0000-0000FE080000}"/>
    <cellStyle name="Примечание 2 5 3" xfId="2284" xr:uid="{00000000-0005-0000-0000-0000FF080000}"/>
    <cellStyle name="Примечание 2 5 4" xfId="2374" xr:uid="{00000000-0005-0000-0000-000000090000}"/>
    <cellStyle name="Примечание 2 6" xfId="2253" xr:uid="{00000000-0005-0000-0000-000001090000}"/>
    <cellStyle name="Примечание 2 6 2" xfId="2335" xr:uid="{00000000-0005-0000-0000-000002090000}"/>
    <cellStyle name="Примечание 2 6 3" xfId="2285" xr:uid="{00000000-0005-0000-0000-000003090000}"/>
    <cellStyle name="Примечание 2 6 4" xfId="2375" xr:uid="{00000000-0005-0000-0000-000004090000}"/>
    <cellStyle name="Примечание 2 7" xfId="2228" xr:uid="{00000000-0005-0000-0000-000005090000}"/>
    <cellStyle name="Примечание 2 7 2" xfId="2310" xr:uid="{00000000-0005-0000-0000-000006090000}"/>
    <cellStyle name="Примечание 2 7 3" xfId="2292" xr:uid="{00000000-0005-0000-0000-000007090000}"/>
    <cellStyle name="Примечание 2 7 4" xfId="2350" xr:uid="{00000000-0005-0000-0000-000008090000}"/>
    <cellStyle name="Примечание 2 8" xfId="2272" xr:uid="{00000000-0005-0000-0000-000009090000}"/>
    <cellStyle name="Примечание 2 9" xfId="2263" xr:uid="{00000000-0005-0000-0000-00000A090000}"/>
    <cellStyle name="Процентный 2" xfId="104" xr:uid="{00000000-0005-0000-0000-00000B090000}"/>
    <cellStyle name="Процентный 3" xfId="105" xr:uid="{00000000-0005-0000-0000-00000C090000}"/>
    <cellStyle name="Связанная ячейка" xfId="41" builtinId="24" customBuiltin="1"/>
    <cellStyle name="Связанная ячейка 2" xfId="99" xr:uid="{00000000-0005-0000-0000-00000E090000}"/>
    <cellStyle name="Стиль 1" xfId="106" xr:uid="{00000000-0005-0000-0000-00000F090000}"/>
    <cellStyle name="Текст предупреждения" xfId="42" builtinId="11" customBuiltin="1"/>
    <cellStyle name="Текст предупреждения 2" xfId="100" xr:uid="{00000000-0005-0000-0000-000011090000}"/>
    <cellStyle name="Финансовый" xfId="624" builtinId="3"/>
    <cellStyle name="Финансовый 2" xfId="50" xr:uid="{00000000-0005-0000-0000-000013090000}"/>
    <cellStyle name="Финансовый 2 10" xfId="453" xr:uid="{00000000-0005-0000-0000-000014090000}"/>
    <cellStyle name="Финансовый 2 10 2" xfId="1157" xr:uid="{00000000-0005-0000-0000-000015090000}"/>
    <cellStyle name="Финансовый 2 11" xfId="626" xr:uid="{00000000-0005-0000-0000-000016090000}"/>
    <cellStyle name="Финансовый 2 12" xfId="808" xr:uid="{00000000-0005-0000-0000-000017090000}"/>
    <cellStyle name="Финансовый 2 2" xfId="127" xr:uid="{00000000-0005-0000-0000-000018090000}"/>
    <cellStyle name="Финансовый 2 2 10" xfId="2521" xr:uid="{00000000-0005-0000-0000-000019090000}"/>
    <cellStyle name="Финансовый 2 2 11" xfId="832" xr:uid="{00000000-0005-0000-0000-00001A090000}"/>
    <cellStyle name="Финансовый 2 2 2" xfId="248" xr:uid="{00000000-0005-0000-0000-00001B090000}"/>
    <cellStyle name="Финансовый 2 2 2 10" xfId="953" xr:uid="{00000000-0005-0000-0000-00001C090000}"/>
    <cellStyle name="Финансовый 2 2 2 2" xfId="249" xr:uid="{00000000-0005-0000-0000-00001D090000}"/>
    <cellStyle name="Финансовый 2 2 2 2 2" xfId="51" xr:uid="{00000000-0005-0000-0000-00001E090000}"/>
    <cellStyle name="Финансовый 2 2 2 2 3" xfId="421" xr:uid="{00000000-0005-0000-0000-00001F090000}"/>
    <cellStyle name="Финансовый 2 2 2 2 3 2" xfId="2019" xr:uid="{00000000-0005-0000-0000-000020090000}"/>
    <cellStyle name="Финансовый 2 2 2 2 3 3" xfId="2697" xr:uid="{00000000-0005-0000-0000-000021090000}"/>
    <cellStyle name="Финансовый 2 2 2 2 3 4" xfId="1125" xr:uid="{00000000-0005-0000-0000-000022090000}"/>
    <cellStyle name="Финансовый 2 2 2 2 4" xfId="592" xr:uid="{00000000-0005-0000-0000-000023090000}"/>
    <cellStyle name="Финансовый 2 2 2 2 4 2" xfId="2188" xr:uid="{00000000-0005-0000-0000-000024090000}"/>
    <cellStyle name="Финансовый 2 2 2 2 4 3" xfId="2865" xr:uid="{00000000-0005-0000-0000-000025090000}"/>
    <cellStyle name="Финансовый 2 2 2 2 4 4" xfId="1296" xr:uid="{00000000-0005-0000-0000-000026090000}"/>
    <cellStyle name="Финансовый 2 2 2 2 5" xfId="769" xr:uid="{00000000-0005-0000-0000-000027090000}"/>
    <cellStyle name="Финансовый 2 2 2 2 5 2" xfId="1466" xr:uid="{00000000-0005-0000-0000-000028090000}"/>
    <cellStyle name="Финансовый 2 2 2 2 6" xfId="1639" xr:uid="{00000000-0005-0000-0000-000029090000}"/>
    <cellStyle name="Финансовый 2 2 2 2 7" xfId="1821" xr:uid="{00000000-0005-0000-0000-00002A090000}"/>
    <cellStyle name="Финансовый 2 2 2 2 8" xfId="2523" xr:uid="{00000000-0005-0000-0000-00002B090000}"/>
    <cellStyle name="Финансовый 2 2 2 2 9" xfId="954" xr:uid="{00000000-0005-0000-0000-00002C090000}"/>
    <cellStyle name="Финансовый 2 2 2 3" xfId="250" xr:uid="{00000000-0005-0000-0000-00002D090000}"/>
    <cellStyle name="Финансовый 2 2 2 3 2" xfId="422" xr:uid="{00000000-0005-0000-0000-00002E090000}"/>
    <cellStyle name="Финансовый 2 2 2 3 2 2" xfId="2020" xr:uid="{00000000-0005-0000-0000-00002F090000}"/>
    <cellStyle name="Финансовый 2 2 2 3 2 3" xfId="2698" xr:uid="{00000000-0005-0000-0000-000030090000}"/>
    <cellStyle name="Финансовый 2 2 2 3 2 4" xfId="1126" xr:uid="{00000000-0005-0000-0000-000031090000}"/>
    <cellStyle name="Финансовый 2 2 2 3 3" xfId="593" xr:uid="{00000000-0005-0000-0000-000032090000}"/>
    <cellStyle name="Финансовый 2 2 2 3 3 2" xfId="2189" xr:uid="{00000000-0005-0000-0000-000033090000}"/>
    <cellStyle name="Финансовый 2 2 2 3 3 3" xfId="2866" xr:uid="{00000000-0005-0000-0000-000034090000}"/>
    <cellStyle name="Финансовый 2 2 2 3 3 4" xfId="1297" xr:uid="{00000000-0005-0000-0000-000035090000}"/>
    <cellStyle name="Финансовый 2 2 2 3 4" xfId="770" xr:uid="{00000000-0005-0000-0000-000036090000}"/>
    <cellStyle name="Финансовый 2 2 2 3 4 2" xfId="1467" xr:uid="{00000000-0005-0000-0000-000037090000}"/>
    <cellStyle name="Финансовый 2 2 2 3 5" xfId="1640" xr:uid="{00000000-0005-0000-0000-000038090000}"/>
    <cellStyle name="Финансовый 2 2 2 3 6" xfId="1822" xr:uid="{00000000-0005-0000-0000-000039090000}"/>
    <cellStyle name="Финансовый 2 2 2 3 7" xfId="2524" xr:uid="{00000000-0005-0000-0000-00003A090000}"/>
    <cellStyle name="Финансовый 2 2 2 3 8" xfId="955" xr:uid="{00000000-0005-0000-0000-00003B090000}"/>
    <cellStyle name="Финансовый 2 2 2 4" xfId="420" xr:uid="{00000000-0005-0000-0000-00003C090000}"/>
    <cellStyle name="Финансовый 2 2 2 4 2" xfId="2018" xr:uid="{00000000-0005-0000-0000-00003D090000}"/>
    <cellStyle name="Финансовый 2 2 2 4 3" xfId="2696" xr:uid="{00000000-0005-0000-0000-00003E090000}"/>
    <cellStyle name="Финансовый 2 2 2 4 4" xfId="1124" xr:uid="{00000000-0005-0000-0000-00003F090000}"/>
    <cellStyle name="Финансовый 2 2 2 5" xfId="591" xr:uid="{00000000-0005-0000-0000-000040090000}"/>
    <cellStyle name="Финансовый 2 2 2 5 2" xfId="2187" xr:uid="{00000000-0005-0000-0000-000041090000}"/>
    <cellStyle name="Финансовый 2 2 2 5 3" xfId="2864" xr:uid="{00000000-0005-0000-0000-000042090000}"/>
    <cellStyle name="Финансовый 2 2 2 5 4" xfId="1295" xr:uid="{00000000-0005-0000-0000-000043090000}"/>
    <cellStyle name="Финансовый 2 2 2 6" xfId="768" xr:uid="{00000000-0005-0000-0000-000044090000}"/>
    <cellStyle name="Финансовый 2 2 2 6 2" xfId="1465" xr:uid="{00000000-0005-0000-0000-000045090000}"/>
    <cellStyle name="Финансовый 2 2 2 7" xfId="1638" xr:uid="{00000000-0005-0000-0000-000046090000}"/>
    <cellStyle name="Финансовый 2 2 2 8" xfId="1820" xr:uid="{00000000-0005-0000-0000-000047090000}"/>
    <cellStyle name="Финансовый 2 2 2 9" xfId="2522" xr:uid="{00000000-0005-0000-0000-000048090000}"/>
    <cellStyle name="Финансовый 2 2 3" xfId="251" xr:uid="{00000000-0005-0000-0000-000049090000}"/>
    <cellStyle name="Финансовый 2 2 3 2" xfId="423" xr:uid="{00000000-0005-0000-0000-00004A090000}"/>
    <cellStyle name="Финансовый 2 2 3 2 2" xfId="2021" xr:uid="{00000000-0005-0000-0000-00004B090000}"/>
    <cellStyle name="Финансовый 2 2 3 2 3" xfId="2699" xr:uid="{00000000-0005-0000-0000-00004C090000}"/>
    <cellStyle name="Финансовый 2 2 3 2 4" xfId="1127" xr:uid="{00000000-0005-0000-0000-00004D090000}"/>
    <cellStyle name="Финансовый 2 2 3 3" xfId="594" xr:uid="{00000000-0005-0000-0000-00004E090000}"/>
    <cellStyle name="Финансовый 2 2 3 3 2" xfId="2190" xr:uid="{00000000-0005-0000-0000-00004F090000}"/>
    <cellStyle name="Финансовый 2 2 3 3 3" xfId="2867" xr:uid="{00000000-0005-0000-0000-000050090000}"/>
    <cellStyle name="Финансовый 2 2 3 3 4" xfId="1298" xr:uid="{00000000-0005-0000-0000-000051090000}"/>
    <cellStyle name="Финансовый 2 2 3 4" xfId="771" xr:uid="{00000000-0005-0000-0000-000052090000}"/>
    <cellStyle name="Финансовый 2 2 3 4 2" xfId="1468" xr:uid="{00000000-0005-0000-0000-000053090000}"/>
    <cellStyle name="Финансовый 2 2 3 5" xfId="1641" xr:uid="{00000000-0005-0000-0000-000054090000}"/>
    <cellStyle name="Финансовый 2 2 3 6" xfId="1823" xr:uid="{00000000-0005-0000-0000-000055090000}"/>
    <cellStyle name="Финансовый 2 2 3 7" xfId="2525" xr:uid="{00000000-0005-0000-0000-000056090000}"/>
    <cellStyle name="Финансовый 2 2 3 8" xfId="956" xr:uid="{00000000-0005-0000-0000-000057090000}"/>
    <cellStyle name="Финансовый 2 2 4" xfId="252" xr:uid="{00000000-0005-0000-0000-000058090000}"/>
    <cellStyle name="Финансовый 2 2 4 2" xfId="424" xr:uid="{00000000-0005-0000-0000-000059090000}"/>
    <cellStyle name="Финансовый 2 2 4 2 2" xfId="2022" xr:uid="{00000000-0005-0000-0000-00005A090000}"/>
    <cellStyle name="Финансовый 2 2 4 2 3" xfId="2700" xr:uid="{00000000-0005-0000-0000-00005B090000}"/>
    <cellStyle name="Финансовый 2 2 4 2 4" xfId="1128" xr:uid="{00000000-0005-0000-0000-00005C090000}"/>
    <cellStyle name="Финансовый 2 2 4 3" xfId="595" xr:uid="{00000000-0005-0000-0000-00005D090000}"/>
    <cellStyle name="Финансовый 2 2 4 3 2" xfId="2191" xr:uid="{00000000-0005-0000-0000-00005E090000}"/>
    <cellStyle name="Финансовый 2 2 4 3 3" xfId="2868" xr:uid="{00000000-0005-0000-0000-00005F090000}"/>
    <cellStyle name="Финансовый 2 2 4 3 4" xfId="1299" xr:uid="{00000000-0005-0000-0000-000060090000}"/>
    <cellStyle name="Финансовый 2 2 4 4" xfId="772" xr:uid="{00000000-0005-0000-0000-000061090000}"/>
    <cellStyle name="Финансовый 2 2 4 4 2" xfId="1469" xr:uid="{00000000-0005-0000-0000-000062090000}"/>
    <cellStyle name="Финансовый 2 2 4 5" xfId="1642" xr:uid="{00000000-0005-0000-0000-000063090000}"/>
    <cellStyle name="Финансовый 2 2 4 6" xfId="1824" xr:uid="{00000000-0005-0000-0000-000064090000}"/>
    <cellStyle name="Финансовый 2 2 4 7" xfId="2526" xr:uid="{00000000-0005-0000-0000-000065090000}"/>
    <cellStyle name="Финансовый 2 2 4 8" xfId="957" xr:uid="{00000000-0005-0000-0000-000066090000}"/>
    <cellStyle name="Финансовый 2 2 5" xfId="299" xr:uid="{00000000-0005-0000-0000-000067090000}"/>
    <cellStyle name="Финансовый 2 2 5 2" xfId="1897" xr:uid="{00000000-0005-0000-0000-000068090000}"/>
    <cellStyle name="Финансовый 2 2 5 3" xfId="2575" xr:uid="{00000000-0005-0000-0000-000069090000}"/>
    <cellStyle name="Финансовый 2 2 5 4" xfId="1003" xr:uid="{00000000-0005-0000-0000-00006A090000}"/>
    <cellStyle name="Финансовый 2 2 6" xfId="470" xr:uid="{00000000-0005-0000-0000-00006B090000}"/>
    <cellStyle name="Финансовый 2 2 6 2" xfId="2186" xr:uid="{00000000-0005-0000-0000-00006C090000}"/>
    <cellStyle name="Финансовый 2 2 6 3" xfId="2863" xr:uid="{00000000-0005-0000-0000-00006D090000}"/>
    <cellStyle name="Финансовый 2 2 6 4" xfId="1174" xr:uid="{00000000-0005-0000-0000-00006E090000}"/>
    <cellStyle name="Финансовый 2 2 7" xfId="767" xr:uid="{00000000-0005-0000-0000-00006F090000}"/>
    <cellStyle name="Финансовый 2 2 7 2" xfId="1464" xr:uid="{00000000-0005-0000-0000-000070090000}"/>
    <cellStyle name="Финансовый 2 2 8" xfId="1637" xr:uid="{00000000-0005-0000-0000-000071090000}"/>
    <cellStyle name="Финансовый 2 2 9" xfId="1819" xr:uid="{00000000-0005-0000-0000-000072090000}"/>
    <cellStyle name="Финансовый 2 3" xfId="120" xr:uid="{00000000-0005-0000-0000-000073090000}"/>
    <cellStyle name="Финансовый 2 3 10" xfId="2527" xr:uid="{00000000-0005-0000-0000-000074090000}"/>
    <cellStyle name="Финансовый 2 3 11" xfId="825" xr:uid="{00000000-0005-0000-0000-000075090000}"/>
    <cellStyle name="Финансовый 2 3 2" xfId="253" xr:uid="{00000000-0005-0000-0000-000076090000}"/>
    <cellStyle name="Финансовый 2 3 2 10" xfId="958" xr:uid="{00000000-0005-0000-0000-000077090000}"/>
    <cellStyle name="Финансовый 2 3 2 2" xfId="254" xr:uid="{00000000-0005-0000-0000-000078090000}"/>
    <cellStyle name="Финансовый 2 3 2 2 2" xfId="426" xr:uid="{00000000-0005-0000-0000-000079090000}"/>
    <cellStyle name="Финансовый 2 3 2 2 2 2" xfId="2024" xr:uid="{00000000-0005-0000-0000-00007A090000}"/>
    <cellStyle name="Финансовый 2 3 2 2 2 3" xfId="2702" xr:uid="{00000000-0005-0000-0000-00007B090000}"/>
    <cellStyle name="Финансовый 2 3 2 2 2 4" xfId="1130" xr:uid="{00000000-0005-0000-0000-00007C090000}"/>
    <cellStyle name="Финансовый 2 3 2 2 3" xfId="597" xr:uid="{00000000-0005-0000-0000-00007D090000}"/>
    <cellStyle name="Финансовый 2 3 2 2 3 2" xfId="2194" xr:uid="{00000000-0005-0000-0000-00007E090000}"/>
    <cellStyle name="Финансовый 2 3 2 2 3 3" xfId="2871" xr:uid="{00000000-0005-0000-0000-00007F090000}"/>
    <cellStyle name="Финансовый 2 3 2 2 3 4" xfId="1301" xr:uid="{00000000-0005-0000-0000-000080090000}"/>
    <cellStyle name="Финансовый 2 3 2 2 4" xfId="775" xr:uid="{00000000-0005-0000-0000-000081090000}"/>
    <cellStyle name="Финансовый 2 3 2 2 4 2" xfId="1472" xr:uid="{00000000-0005-0000-0000-000082090000}"/>
    <cellStyle name="Финансовый 2 3 2 2 5" xfId="1645" xr:uid="{00000000-0005-0000-0000-000083090000}"/>
    <cellStyle name="Финансовый 2 3 2 2 6" xfId="1827" xr:uid="{00000000-0005-0000-0000-000084090000}"/>
    <cellStyle name="Финансовый 2 3 2 2 7" xfId="2529" xr:uid="{00000000-0005-0000-0000-000085090000}"/>
    <cellStyle name="Финансовый 2 3 2 2 8" xfId="959" xr:uid="{00000000-0005-0000-0000-000086090000}"/>
    <cellStyle name="Финансовый 2 3 2 3" xfId="255" xr:uid="{00000000-0005-0000-0000-000087090000}"/>
    <cellStyle name="Финансовый 2 3 2 3 2" xfId="427" xr:uid="{00000000-0005-0000-0000-000088090000}"/>
    <cellStyle name="Финансовый 2 3 2 3 2 2" xfId="2025" xr:uid="{00000000-0005-0000-0000-000089090000}"/>
    <cellStyle name="Финансовый 2 3 2 3 2 3" xfId="2703" xr:uid="{00000000-0005-0000-0000-00008A090000}"/>
    <cellStyle name="Финансовый 2 3 2 3 2 4" xfId="1131" xr:uid="{00000000-0005-0000-0000-00008B090000}"/>
    <cellStyle name="Финансовый 2 3 2 3 3" xfId="598" xr:uid="{00000000-0005-0000-0000-00008C090000}"/>
    <cellStyle name="Финансовый 2 3 2 3 3 2" xfId="2195" xr:uid="{00000000-0005-0000-0000-00008D090000}"/>
    <cellStyle name="Финансовый 2 3 2 3 3 3" xfId="2872" xr:uid="{00000000-0005-0000-0000-00008E090000}"/>
    <cellStyle name="Финансовый 2 3 2 3 3 4" xfId="1302" xr:uid="{00000000-0005-0000-0000-00008F090000}"/>
    <cellStyle name="Финансовый 2 3 2 3 4" xfId="776" xr:uid="{00000000-0005-0000-0000-000090090000}"/>
    <cellStyle name="Финансовый 2 3 2 3 4 2" xfId="1473" xr:uid="{00000000-0005-0000-0000-000091090000}"/>
    <cellStyle name="Финансовый 2 3 2 3 5" xfId="1646" xr:uid="{00000000-0005-0000-0000-000092090000}"/>
    <cellStyle name="Финансовый 2 3 2 3 6" xfId="1828" xr:uid="{00000000-0005-0000-0000-000093090000}"/>
    <cellStyle name="Финансовый 2 3 2 3 7" xfId="2530" xr:uid="{00000000-0005-0000-0000-000094090000}"/>
    <cellStyle name="Финансовый 2 3 2 3 8" xfId="960" xr:uid="{00000000-0005-0000-0000-000095090000}"/>
    <cellStyle name="Финансовый 2 3 2 4" xfId="425" xr:uid="{00000000-0005-0000-0000-000096090000}"/>
    <cellStyle name="Финансовый 2 3 2 4 2" xfId="2023" xr:uid="{00000000-0005-0000-0000-000097090000}"/>
    <cellStyle name="Финансовый 2 3 2 4 3" xfId="2701" xr:uid="{00000000-0005-0000-0000-000098090000}"/>
    <cellStyle name="Финансовый 2 3 2 4 4" xfId="1129" xr:uid="{00000000-0005-0000-0000-000099090000}"/>
    <cellStyle name="Финансовый 2 3 2 5" xfId="596" xr:uid="{00000000-0005-0000-0000-00009A090000}"/>
    <cellStyle name="Финансовый 2 3 2 5 2" xfId="2193" xr:uid="{00000000-0005-0000-0000-00009B090000}"/>
    <cellStyle name="Финансовый 2 3 2 5 3" xfId="2870" xr:uid="{00000000-0005-0000-0000-00009C090000}"/>
    <cellStyle name="Финансовый 2 3 2 5 4" xfId="1300" xr:uid="{00000000-0005-0000-0000-00009D090000}"/>
    <cellStyle name="Финансовый 2 3 2 6" xfId="774" xr:uid="{00000000-0005-0000-0000-00009E090000}"/>
    <cellStyle name="Финансовый 2 3 2 6 2" xfId="1471" xr:uid="{00000000-0005-0000-0000-00009F090000}"/>
    <cellStyle name="Финансовый 2 3 2 7" xfId="1644" xr:uid="{00000000-0005-0000-0000-0000A0090000}"/>
    <cellStyle name="Финансовый 2 3 2 8" xfId="1826" xr:uid="{00000000-0005-0000-0000-0000A1090000}"/>
    <cellStyle name="Финансовый 2 3 2 9" xfId="2528" xr:uid="{00000000-0005-0000-0000-0000A2090000}"/>
    <cellStyle name="Финансовый 2 3 3" xfId="256" xr:uid="{00000000-0005-0000-0000-0000A3090000}"/>
    <cellStyle name="Финансовый 2 3 3 2" xfId="428" xr:uid="{00000000-0005-0000-0000-0000A4090000}"/>
    <cellStyle name="Финансовый 2 3 3 2 2" xfId="2026" xr:uid="{00000000-0005-0000-0000-0000A5090000}"/>
    <cellStyle name="Финансовый 2 3 3 2 3" xfId="2704" xr:uid="{00000000-0005-0000-0000-0000A6090000}"/>
    <cellStyle name="Финансовый 2 3 3 2 4" xfId="1132" xr:uid="{00000000-0005-0000-0000-0000A7090000}"/>
    <cellStyle name="Финансовый 2 3 3 3" xfId="599" xr:uid="{00000000-0005-0000-0000-0000A8090000}"/>
    <cellStyle name="Финансовый 2 3 3 3 2" xfId="2196" xr:uid="{00000000-0005-0000-0000-0000A9090000}"/>
    <cellStyle name="Финансовый 2 3 3 3 3" xfId="2873" xr:uid="{00000000-0005-0000-0000-0000AA090000}"/>
    <cellStyle name="Финансовый 2 3 3 3 4" xfId="1303" xr:uid="{00000000-0005-0000-0000-0000AB090000}"/>
    <cellStyle name="Финансовый 2 3 3 4" xfId="777" xr:uid="{00000000-0005-0000-0000-0000AC090000}"/>
    <cellStyle name="Финансовый 2 3 3 4 2" xfId="1474" xr:uid="{00000000-0005-0000-0000-0000AD090000}"/>
    <cellStyle name="Финансовый 2 3 3 5" xfId="1647" xr:uid="{00000000-0005-0000-0000-0000AE090000}"/>
    <cellStyle name="Финансовый 2 3 3 6" xfId="1829" xr:uid="{00000000-0005-0000-0000-0000AF090000}"/>
    <cellStyle name="Финансовый 2 3 3 7" xfId="2531" xr:uid="{00000000-0005-0000-0000-0000B0090000}"/>
    <cellStyle name="Финансовый 2 3 3 8" xfId="961" xr:uid="{00000000-0005-0000-0000-0000B1090000}"/>
    <cellStyle name="Финансовый 2 3 4" xfId="257" xr:uid="{00000000-0005-0000-0000-0000B2090000}"/>
    <cellStyle name="Финансовый 2 3 4 2" xfId="429" xr:uid="{00000000-0005-0000-0000-0000B3090000}"/>
    <cellStyle name="Финансовый 2 3 4 2 2" xfId="2027" xr:uid="{00000000-0005-0000-0000-0000B4090000}"/>
    <cellStyle name="Финансовый 2 3 4 2 3" xfId="2705" xr:uid="{00000000-0005-0000-0000-0000B5090000}"/>
    <cellStyle name="Финансовый 2 3 4 2 4" xfId="1133" xr:uid="{00000000-0005-0000-0000-0000B6090000}"/>
    <cellStyle name="Финансовый 2 3 4 3" xfId="600" xr:uid="{00000000-0005-0000-0000-0000B7090000}"/>
    <cellStyle name="Финансовый 2 3 4 3 2" xfId="2197" xr:uid="{00000000-0005-0000-0000-0000B8090000}"/>
    <cellStyle name="Финансовый 2 3 4 3 3" xfId="2874" xr:uid="{00000000-0005-0000-0000-0000B9090000}"/>
    <cellStyle name="Финансовый 2 3 4 3 4" xfId="1304" xr:uid="{00000000-0005-0000-0000-0000BA090000}"/>
    <cellStyle name="Финансовый 2 3 4 4" xfId="778" xr:uid="{00000000-0005-0000-0000-0000BB090000}"/>
    <cellStyle name="Финансовый 2 3 4 4 2" xfId="1475" xr:uid="{00000000-0005-0000-0000-0000BC090000}"/>
    <cellStyle name="Финансовый 2 3 4 5" xfId="1648" xr:uid="{00000000-0005-0000-0000-0000BD090000}"/>
    <cellStyle name="Финансовый 2 3 4 6" xfId="1830" xr:uid="{00000000-0005-0000-0000-0000BE090000}"/>
    <cellStyle name="Финансовый 2 3 4 7" xfId="2532" xr:uid="{00000000-0005-0000-0000-0000BF090000}"/>
    <cellStyle name="Финансовый 2 3 4 8" xfId="962" xr:uid="{00000000-0005-0000-0000-0000C0090000}"/>
    <cellStyle name="Финансовый 2 3 5" xfId="292" xr:uid="{00000000-0005-0000-0000-0000C1090000}"/>
    <cellStyle name="Финансовый 2 3 5 2" xfId="1890" xr:uid="{00000000-0005-0000-0000-0000C2090000}"/>
    <cellStyle name="Финансовый 2 3 5 3" xfId="2568" xr:uid="{00000000-0005-0000-0000-0000C3090000}"/>
    <cellStyle name="Финансовый 2 3 5 4" xfId="996" xr:uid="{00000000-0005-0000-0000-0000C4090000}"/>
    <cellStyle name="Финансовый 2 3 6" xfId="463" xr:uid="{00000000-0005-0000-0000-0000C5090000}"/>
    <cellStyle name="Финансовый 2 3 6 2" xfId="2192" xr:uid="{00000000-0005-0000-0000-0000C6090000}"/>
    <cellStyle name="Финансовый 2 3 6 3" xfId="2869" xr:uid="{00000000-0005-0000-0000-0000C7090000}"/>
    <cellStyle name="Финансовый 2 3 6 4" xfId="1167" xr:uid="{00000000-0005-0000-0000-0000C8090000}"/>
    <cellStyle name="Финансовый 2 3 7" xfId="773" xr:uid="{00000000-0005-0000-0000-0000C9090000}"/>
    <cellStyle name="Финансовый 2 3 7 2" xfId="1470" xr:uid="{00000000-0005-0000-0000-0000CA090000}"/>
    <cellStyle name="Финансовый 2 3 8" xfId="1643" xr:uid="{00000000-0005-0000-0000-0000CB090000}"/>
    <cellStyle name="Финансовый 2 3 9" xfId="1825" xr:uid="{00000000-0005-0000-0000-0000CC090000}"/>
    <cellStyle name="Финансовый 2 4" xfId="258" xr:uid="{00000000-0005-0000-0000-0000CD090000}"/>
    <cellStyle name="Финансовый 2 4 10" xfId="963" xr:uid="{00000000-0005-0000-0000-0000CE090000}"/>
    <cellStyle name="Финансовый 2 4 2" xfId="259" xr:uid="{00000000-0005-0000-0000-0000CF090000}"/>
    <cellStyle name="Финансовый 2 4 2 2" xfId="431" xr:uid="{00000000-0005-0000-0000-0000D0090000}"/>
    <cellStyle name="Финансовый 2 4 2 2 2" xfId="2029" xr:uid="{00000000-0005-0000-0000-0000D1090000}"/>
    <cellStyle name="Финансовый 2 4 2 2 3" xfId="2707" xr:uid="{00000000-0005-0000-0000-0000D2090000}"/>
    <cellStyle name="Финансовый 2 4 2 2 4" xfId="1135" xr:uid="{00000000-0005-0000-0000-0000D3090000}"/>
    <cellStyle name="Финансовый 2 4 2 3" xfId="602" xr:uid="{00000000-0005-0000-0000-0000D4090000}"/>
    <cellStyle name="Финансовый 2 4 2 3 2" xfId="2199" xr:uid="{00000000-0005-0000-0000-0000D5090000}"/>
    <cellStyle name="Финансовый 2 4 2 3 3" xfId="2876" xr:uid="{00000000-0005-0000-0000-0000D6090000}"/>
    <cellStyle name="Финансовый 2 4 2 3 4" xfId="1306" xr:uid="{00000000-0005-0000-0000-0000D7090000}"/>
    <cellStyle name="Финансовый 2 4 2 4" xfId="780" xr:uid="{00000000-0005-0000-0000-0000D8090000}"/>
    <cellStyle name="Финансовый 2 4 2 4 2" xfId="1477" xr:uid="{00000000-0005-0000-0000-0000D9090000}"/>
    <cellStyle name="Финансовый 2 4 2 5" xfId="1650" xr:uid="{00000000-0005-0000-0000-0000DA090000}"/>
    <cellStyle name="Финансовый 2 4 2 6" xfId="1832" xr:uid="{00000000-0005-0000-0000-0000DB090000}"/>
    <cellStyle name="Финансовый 2 4 2 7" xfId="2534" xr:uid="{00000000-0005-0000-0000-0000DC090000}"/>
    <cellStyle name="Финансовый 2 4 2 8" xfId="964" xr:uid="{00000000-0005-0000-0000-0000DD090000}"/>
    <cellStyle name="Финансовый 2 4 3" xfId="260" xr:uid="{00000000-0005-0000-0000-0000DE090000}"/>
    <cellStyle name="Финансовый 2 4 3 2" xfId="432" xr:uid="{00000000-0005-0000-0000-0000DF090000}"/>
    <cellStyle name="Финансовый 2 4 3 2 2" xfId="2030" xr:uid="{00000000-0005-0000-0000-0000E0090000}"/>
    <cellStyle name="Финансовый 2 4 3 2 3" xfId="2708" xr:uid="{00000000-0005-0000-0000-0000E1090000}"/>
    <cellStyle name="Финансовый 2 4 3 2 4" xfId="1136" xr:uid="{00000000-0005-0000-0000-0000E2090000}"/>
    <cellStyle name="Финансовый 2 4 3 3" xfId="603" xr:uid="{00000000-0005-0000-0000-0000E3090000}"/>
    <cellStyle name="Финансовый 2 4 3 3 2" xfId="2200" xr:uid="{00000000-0005-0000-0000-0000E4090000}"/>
    <cellStyle name="Финансовый 2 4 3 3 3" xfId="2877" xr:uid="{00000000-0005-0000-0000-0000E5090000}"/>
    <cellStyle name="Финансовый 2 4 3 3 4" xfId="1307" xr:uid="{00000000-0005-0000-0000-0000E6090000}"/>
    <cellStyle name="Финансовый 2 4 3 4" xfId="781" xr:uid="{00000000-0005-0000-0000-0000E7090000}"/>
    <cellStyle name="Финансовый 2 4 3 4 2" xfId="1478" xr:uid="{00000000-0005-0000-0000-0000E8090000}"/>
    <cellStyle name="Финансовый 2 4 3 5" xfId="1651" xr:uid="{00000000-0005-0000-0000-0000E9090000}"/>
    <cellStyle name="Финансовый 2 4 3 6" xfId="1833" xr:uid="{00000000-0005-0000-0000-0000EA090000}"/>
    <cellStyle name="Финансовый 2 4 3 7" xfId="2535" xr:uid="{00000000-0005-0000-0000-0000EB090000}"/>
    <cellStyle name="Финансовый 2 4 3 8" xfId="965" xr:uid="{00000000-0005-0000-0000-0000EC090000}"/>
    <cellStyle name="Финансовый 2 4 4" xfId="430" xr:uid="{00000000-0005-0000-0000-0000ED090000}"/>
    <cellStyle name="Финансовый 2 4 4 2" xfId="2028" xr:uid="{00000000-0005-0000-0000-0000EE090000}"/>
    <cellStyle name="Финансовый 2 4 4 3" xfId="2706" xr:uid="{00000000-0005-0000-0000-0000EF090000}"/>
    <cellStyle name="Финансовый 2 4 4 4" xfId="1134" xr:uid="{00000000-0005-0000-0000-0000F0090000}"/>
    <cellStyle name="Финансовый 2 4 5" xfId="601" xr:uid="{00000000-0005-0000-0000-0000F1090000}"/>
    <cellStyle name="Финансовый 2 4 5 2" xfId="2198" xr:uid="{00000000-0005-0000-0000-0000F2090000}"/>
    <cellStyle name="Финансовый 2 4 5 3" xfId="2875" xr:uid="{00000000-0005-0000-0000-0000F3090000}"/>
    <cellStyle name="Финансовый 2 4 5 4" xfId="1305" xr:uid="{00000000-0005-0000-0000-0000F4090000}"/>
    <cellStyle name="Финансовый 2 4 6" xfId="779" xr:uid="{00000000-0005-0000-0000-0000F5090000}"/>
    <cellStyle name="Финансовый 2 4 6 2" xfId="1476" xr:uid="{00000000-0005-0000-0000-0000F6090000}"/>
    <cellStyle name="Финансовый 2 4 7" xfId="1649" xr:uid="{00000000-0005-0000-0000-0000F7090000}"/>
    <cellStyle name="Финансовый 2 4 8" xfId="1831" xr:uid="{00000000-0005-0000-0000-0000F8090000}"/>
    <cellStyle name="Финансовый 2 4 9" xfId="2533" xr:uid="{00000000-0005-0000-0000-0000F9090000}"/>
    <cellStyle name="Финансовый 2 5" xfId="261" xr:uid="{00000000-0005-0000-0000-0000FA090000}"/>
    <cellStyle name="Финансовый 2 5 2" xfId="433" xr:uid="{00000000-0005-0000-0000-0000FB090000}"/>
    <cellStyle name="Финансовый 2 5 2 2" xfId="2031" xr:uid="{00000000-0005-0000-0000-0000FC090000}"/>
    <cellStyle name="Финансовый 2 5 2 3" xfId="2709" xr:uid="{00000000-0005-0000-0000-0000FD090000}"/>
    <cellStyle name="Финансовый 2 5 2 4" xfId="1137" xr:uid="{00000000-0005-0000-0000-0000FE090000}"/>
    <cellStyle name="Финансовый 2 5 3" xfId="604" xr:uid="{00000000-0005-0000-0000-0000FF090000}"/>
    <cellStyle name="Финансовый 2 5 3 2" xfId="2201" xr:uid="{00000000-0005-0000-0000-0000000A0000}"/>
    <cellStyle name="Финансовый 2 5 3 3" xfId="2878" xr:uid="{00000000-0005-0000-0000-0000010A0000}"/>
    <cellStyle name="Финансовый 2 5 3 4" xfId="1308" xr:uid="{00000000-0005-0000-0000-0000020A0000}"/>
    <cellStyle name="Финансовый 2 5 4" xfId="782" xr:uid="{00000000-0005-0000-0000-0000030A0000}"/>
    <cellStyle name="Финансовый 2 5 4 2" xfId="1479" xr:uid="{00000000-0005-0000-0000-0000040A0000}"/>
    <cellStyle name="Финансовый 2 5 5" xfId="1652" xr:uid="{00000000-0005-0000-0000-0000050A0000}"/>
    <cellStyle name="Финансовый 2 5 6" xfId="1834" xr:uid="{00000000-0005-0000-0000-0000060A0000}"/>
    <cellStyle name="Финансовый 2 5 7" xfId="2536" xr:uid="{00000000-0005-0000-0000-0000070A0000}"/>
    <cellStyle name="Финансовый 2 5 8" xfId="966" xr:uid="{00000000-0005-0000-0000-0000080A0000}"/>
    <cellStyle name="Финансовый 2 6" xfId="262" xr:uid="{00000000-0005-0000-0000-0000090A0000}"/>
    <cellStyle name="Финансовый 2 6 2" xfId="434" xr:uid="{00000000-0005-0000-0000-00000A0A0000}"/>
    <cellStyle name="Финансовый 2 6 2 2" xfId="2032" xr:uid="{00000000-0005-0000-0000-00000B0A0000}"/>
    <cellStyle name="Финансовый 2 6 2 3" xfId="2710" xr:uid="{00000000-0005-0000-0000-00000C0A0000}"/>
    <cellStyle name="Финансовый 2 6 2 4" xfId="1138" xr:uid="{00000000-0005-0000-0000-00000D0A0000}"/>
    <cellStyle name="Финансовый 2 6 3" xfId="605" xr:uid="{00000000-0005-0000-0000-00000E0A0000}"/>
    <cellStyle name="Финансовый 2 6 3 2" xfId="2202" xr:uid="{00000000-0005-0000-0000-00000F0A0000}"/>
    <cellStyle name="Финансовый 2 6 3 3" xfId="2879" xr:uid="{00000000-0005-0000-0000-0000100A0000}"/>
    <cellStyle name="Финансовый 2 6 3 4" xfId="1309" xr:uid="{00000000-0005-0000-0000-0000110A0000}"/>
    <cellStyle name="Финансовый 2 6 4" xfId="783" xr:uid="{00000000-0005-0000-0000-0000120A0000}"/>
    <cellStyle name="Финансовый 2 6 4 2" xfId="1480" xr:uid="{00000000-0005-0000-0000-0000130A0000}"/>
    <cellStyle name="Финансовый 2 6 5" xfId="1653" xr:uid="{00000000-0005-0000-0000-0000140A0000}"/>
    <cellStyle name="Финансовый 2 6 6" xfId="1835" xr:uid="{00000000-0005-0000-0000-0000150A0000}"/>
    <cellStyle name="Финансовый 2 6 7" xfId="2537" xr:uid="{00000000-0005-0000-0000-0000160A0000}"/>
    <cellStyle name="Финансовый 2 6 8" xfId="967" xr:uid="{00000000-0005-0000-0000-0000170A0000}"/>
    <cellStyle name="Финансовый 2 7" xfId="263" xr:uid="{00000000-0005-0000-0000-0000180A0000}"/>
    <cellStyle name="Финансовый 2 7 2" xfId="435" xr:uid="{00000000-0005-0000-0000-0000190A0000}"/>
    <cellStyle name="Финансовый 2 7 2 2" xfId="2033" xr:uid="{00000000-0005-0000-0000-00001A0A0000}"/>
    <cellStyle name="Финансовый 2 7 2 3" xfId="2711" xr:uid="{00000000-0005-0000-0000-00001B0A0000}"/>
    <cellStyle name="Финансовый 2 7 2 4" xfId="1139" xr:uid="{00000000-0005-0000-0000-00001C0A0000}"/>
    <cellStyle name="Финансовый 2 7 3" xfId="606" xr:uid="{00000000-0005-0000-0000-00001D0A0000}"/>
    <cellStyle name="Финансовый 2 7 3 2" xfId="2203" xr:uid="{00000000-0005-0000-0000-00001E0A0000}"/>
    <cellStyle name="Финансовый 2 7 3 3" xfId="2880" xr:uid="{00000000-0005-0000-0000-00001F0A0000}"/>
    <cellStyle name="Финансовый 2 7 3 4" xfId="1310" xr:uid="{00000000-0005-0000-0000-0000200A0000}"/>
    <cellStyle name="Финансовый 2 7 4" xfId="784" xr:uid="{00000000-0005-0000-0000-0000210A0000}"/>
    <cellStyle name="Финансовый 2 7 4 2" xfId="1481" xr:uid="{00000000-0005-0000-0000-0000220A0000}"/>
    <cellStyle name="Финансовый 2 7 5" xfId="1654" xr:uid="{00000000-0005-0000-0000-0000230A0000}"/>
    <cellStyle name="Финансовый 2 7 6" xfId="1836" xr:uid="{00000000-0005-0000-0000-0000240A0000}"/>
    <cellStyle name="Финансовый 2 7 7" xfId="2538" xr:uid="{00000000-0005-0000-0000-0000250A0000}"/>
    <cellStyle name="Финансовый 2 7 8" xfId="968" xr:uid="{00000000-0005-0000-0000-0000260A0000}"/>
    <cellStyle name="Финансовый 2 8" xfId="109" xr:uid="{00000000-0005-0000-0000-0000270A0000}"/>
    <cellStyle name="Финансовый 2 8 2" xfId="766" xr:uid="{00000000-0005-0000-0000-0000280A0000}"/>
    <cellStyle name="Финансовый 2 8 2 2" xfId="2185" xr:uid="{00000000-0005-0000-0000-0000290A0000}"/>
    <cellStyle name="Финансовый 2 8 2 3" xfId="2862" xr:uid="{00000000-0005-0000-0000-00002A0A0000}"/>
    <cellStyle name="Финансовый 2 8 2 4" xfId="1463" xr:uid="{00000000-0005-0000-0000-00002B0A0000}"/>
    <cellStyle name="Финансовый 2 8 3" xfId="1636" xr:uid="{00000000-0005-0000-0000-00002C0A0000}"/>
    <cellStyle name="Финансовый 2 8 4" xfId="1818" xr:uid="{00000000-0005-0000-0000-00002D0A0000}"/>
    <cellStyle name="Финансовый 2 8 5" xfId="2520" xr:uid="{00000000-0005-0000-0000-00002E0A0000}"/>
    <cellStyle name="Финансовый 2 8 6" xfId="815" xr:uid="{00000000-0005-0000-0000-00002F0A0000}"/>
    <cellStyle name="Финансовый 2 9" xfId="282" xr:uid="{00000000-0005-0000-0000-0000300A0000}"/>
    <cellStyle name="Финансовый 2 9 2" xfId="2051" xr:uid="{00000000-0005-0000-0000-0000310A0000}"/>
    <cellStyle name="Финансовый 2 9 3" xfId="986" xr:uid="{00000000-0005-0000-0000-0000320A0000}"/>
    <cellStyle name="Финансовый 3" xfId="52" xr:uid="{00000000-0005-0000-0000-0000330A0000}"/>
    <cellStyle name="Финансовый 3 10" xfId="454" xr:uid="{00000000-0005-0000-0000-0000340A0000}"/>
    <cellStyle name="Финансовый 3 10 2" xfId="1158" xr:uid="{00000000-0005-0000-0000-0000350A0000}"/>
    <cellStyle name="Финансовый 3 11" xfId="785" xr:uid="{00000000-0005-0000-0000-0000360A0000}"/>
    <cellStyle name="Финансовый 3 11 2" xfId="1482" xr:uid="{00000000-0005-0000-0000-0000370A0000}"/>
    <cellStyle name="Финансовый 3 12" xfId="1655" xr:uid="{00000000-0005-0000-0000-0000380A0000}"/>
    <cellStyle name="Финансовый 3 13" xfId="1837" xr:uid="{00000000-0005-0000-0000-0000390A0000}"/>
    <cellStyle name="Финансовый 3 14" xfId="2539" xr:uid="{00000000-0005-0000-0000-00003A0A0000}"/>
    <cellStyle name="Финансовый 3 15" xfId="809" xr:uid="{00000000-0005-0000-0000-00003B0A0000}"/>
    <cellStyle name="Финансовый 3 2" xfId="128" xr:uid="{00000000-0005-0000-0000-00003C0A0000}"/>
    <cellStyle name="Финансовый 3 2 10" xfId="2540" xr:uid="{00000000-0005-0000-0000-00003D0A0000}"/>
    <cellStyle name="Финансовый 3 2 11" xfId="833" xr:uid="{00000000-0005-0000-0000-00003E0A0000}"/>
    <cellStyle name="Финансовый 3 2 2" xfId="264" xr:uid="{00000000-0005-0000-0000-00003F0A0000}"/>
    <cellStyle name="Финансовый 3 2 2 10" xfId="969" xr:uid="{00000000-0005-0000-0000-0000400A0000}"/>
    <cellStyle name="Финансовый 3 2 2 2" xfId="265" xr:uid="{00000000-0005-0000-0000-0000410A0000}"/>
    <cellStyle name="Финансовый 3 2 2 2 2" xfId="437" xr:uid="{00000000-0005-0000-0000-0000420A0000}"/>
    <cellStyle name="Финансовый 3 2 2 2 2 2" xfId="2035" xr:uid="{00000000-0005-0000-0000-0000430A0000}"/>
    <cellStyle name="Финансовый 3 2 2 2 2 3" xfId="2713" xr:uid="{00000000-0005-0000-0000-0000440A0000}"/>
    <cellStyle name="Финансовый 3 2 2 2 2 4" xfId="1141" xr:uid="{00000000-0005-0000-0000-0000450A0000}"/>
    <cellStyle name="Финансовый 3 2 2 2 3" xfId="608" xr:uid="{00000000-0005-0000-0000-0000460A0000}"/>
    <cellStyle name="Финансовый 3 2 2 2 3 2" xfId="2207" xr:uid="{00000000-0005-0000-0000-0000470A0000}"/>
    <cellStyle name="Финансовый 3 2 2 2 3 3" xfId="2884" xr:uid="{00000000-0005-0000-0000-0000480A0000}"/>
    <cellStyle name="Финансовый 3 2 2 2 3 4" xfId="1312" xr:uid="{00000000-0005-0000-0000-0000490A0000}"/>
    <cellStyle name="Финансовый 3 2 2 2 4" xfId="788" xr:uid="{00000000-0005-0000-0000-00004A0A0000}"/>
    <cellStyle name="Финансовый 3 2 2 2 4 2" xfId="1485" xr:uid="{00000000-0005-0000-0000-00004B0A0000}"/>
    <cellStyle name="Финансовый 3 2 2 2 5" xfId="1658" xr:uid="{00000000-0005-0000-0000-00004C0A0000}"/>
    <cellStyle name="Финансовый 3 2 2 2 6" xfId="1840" xr:uid="{00000000-0005-0000-0000-00004D0A0000}"/>
    <cellStyle name="Финансовый 3 2 2 2 7" xfId="2542" xr:uid="{00000000-0005-0000-0000-00004E0A0000}"/>
    <cellStyle name="Финансовый 3 2 2 2 8" xfId="970" xr:uid="{00000000-0005-0000-0000-00004F0A0000}"/>
    <cellStyle name="Финансовый 3 2 2 3" xfId="266" xr:uid="{00000000-0005-0000-0000-0000500A0000}"/>
    <cellStyle name="Финансовый 3 2 2 3 2" xfId="438" xr:uid="{00000000-0005-0000-0000-0000510A0000}"/>
    <cellStyle name="Финансовый 3 2 2 3 2 2" xfId="2036" xr:uid="{00000000-0005-0000-0000-0000520A0000}"/>
    <cellStyle name="Финансовый 3 2 2 3 2 3" xfId="2714" xr:uid="{00000000-0005-0000-0000-0000530A0000}"/>
    <cellStyle name="Финансовый 3 2 2 3 2 4" xfId="1142" xr:uid="{00000000-0005-0000-0000-0000540A0000}"/>
    <cellStyle name="Финансовый 3 2 2 3 3" xfId="609" xr:uid="{00000000-0005-0000-0000-0000550A0000}"/>
    <cellStyle name="Финансовый 3 2 2 3 3 2" xfId="2208" xr:uid="{00000000-0005-0000-0000-0000560A0000}"/>
    <cellStyle name="Финансовый 3 2 2 3 3 3" xfId="2885" xr:uid="{00000000-0005-0000-0000-0000570A0000}"/>
    <cellStyle name="Финансовый 3 2 2 3 3 4" xfId="1313" xr:uid="{00000000-0005-0000-0000-0000580A0000}"/>
    <cellStyle name="Финансовый 3 2 2 3 4" xfId="789" xr:uid="{00000000-0005-0000-0000-0000590A0000}"/>
    <cellStyle name="Финансовый 3 2 2 3 4 2" xfId="1486" xr:uid="{00000000-0005-0000-0000-00005A0A0000}"/>
    <cellStyle name="Финансовый 3 2 2 3 5" xfId="1659" xr:uid="{00000000-0005-0000-0000-00005B0A0000}"/>
    <cellStyle name="Финансовый 3 2 2 3 6" xfId="1841" xr:uid="{00000000-0005-0000-0000-00005C0A0000}"/>
    <cellStyle name="Финансовый 3 2 2 3 7" xfId="2543" xr:uid="{00000000-0005-0000-0000-00005D0A0000}"/>
    <cellStyle name="Финансовый 3 2 2 3 8" xfId="971" xr:uid="{00000000-0005-0000-0000-00005E0A0000}"/>
    <cellStyle name="Финансовый 3 2 2 4" xfId="436" xr:uid="{00000000-0005-0000-0000-00005F0A0000}"/>
    <cellStyle name="Финансовый 3 2 2 4 2" xfId="2034" xr:uid="{00000000-0005-0000-0000-0000600A0000}"/>
    <cellStyle name="Финансовый 3 2 2 4 3" xfId="2712" xr:uid="{00000000-0005-0000-0000-0000610A0000}"/>
    <cellStyle name="Финансовый 3 2 2 4 4" xfId="1140" xr:uid="{00000000-0005-0000-0000-0000620A0000}"/>
    <cellStyle name="Финансовый 3 2 2 5" xfId="607" xr:uid="{00000000-0005-0000-0000-0000630A0000}"/>
    <cellStyle name="Финансовый 3 2 2 5 2" xfId="2206" xr:uid="{00000000-0005-0000-0000-0000640A0000}"/>
    <cellStyle name="Финансовый 3 2 2 5 3" xfId="2883" xr:uid="{00000000-0005-0000-0000-0000650A0000}"/>
    <cellStyle name="Финансовый 3 2 2 5 4" xfId="1311" xr:uid="{00000000-0005-0000-0000-0000660A0000}"/>
    <cellStyle name="Финансовый 3 2 2 6" xfId="787" xr:uid="{00000000-0005-0000-0000-0000670A0000}"/>
    <cellStyle name="Финансовый 3 2 2 6 2" xfId="1484" xr:uid="{00000000-0005-0000-0000-0000680A0000}"/>
    <cellStyle name="Финансовый 3 2 2 7" xfId="1657" xr:uid="{00000000-0005-0000-0000-0000690A0000}"/>
    <cellStyle name="Финансовый 3 2 2 8" xfId="1839" xr:uid="{00000000-0005-0000-0000-00006A0A0000}"/>
    <cellStyle name="Финансовый 3 2 2 9" xfId="2541" xr:uid="{00000000-0005-0000-0000-00006B0A0000}"/>
    <cellStyle name="Финансовый 3 2 3" xfId="267" xr:uid="{00000000-0005-0000-0000-00006C0A0000}"/>
    <cellStyle name="Финансовый 3 2 3 2" xfId="439" xr:uid="{00000000-0005-0000-0000-00006D0A0000}"/>
    <cellStyle name="Финансовый 3 2 3 2 2" xfId="2037" xr:uid="{00000000-0005-0000-0000-00006E0A0000}"/>
    <cellStyle name="Финансовый 3 2 3 2 3" xfId="2715" xr:uid="{00000000-0005-0000-0000-00006F0A0000}"/>
    <cellStyle name="Финансовый 3 2 3 2 4" xfId="1143" xr:uid="{00000000-0005-0000-0000-0000700A0000}"/>
    <cellStyle name="Финансовый 3 2 3 3" xfId="610" xr:uid="{00000000-0005-0000-0000-0000710A0000}"/>
    <cellStyle name="Финансовый 3 2 3 3 2" xfId="2209" xr:uid="{00000000-0005-0000-0000-0000720A0000}"/>
    <cellStyle name="Финансовый 3 2 3 3 3" xfId="2886" xr:uid="{00000000-0005-0000-0000-0000730A0000}"/>
    <cellStyle name="Финансовый 3 2 3 3 4" xfId="1314" xr:uid="{00000000-0005-0000-0000-0000740A0000}"/>
    <cellStyle name="Финансовый 3 2 3 4" xfId="790" xr:uid="{00000000-0005-0000-0000-0000750A0000}"/>
    <cellStyle name="Финансовый 3 2 3 4 2" xfId="1487" xr:uid="{00000000-0005-0000-0000-0000760A0000}"/>
    <cellStyle name="Финансовый 3 2 3 5" xfId="1660" xr:uid="{00000000-0005-0000-0000-0000770A0000}"/>
    <cellStyle name="Финансовый 3 2 3 6" xfId="1842" xr:uid="{00000000-0005-0000-0000-0000780A0000}"/>
    <cellStyle name="Финансовый 3 2 3 7" xfId="2544" xr:uid="{00000000-0005-0000-0000-0000790A0000}"/>
    <cellStyle name="Финансовый 3 2 3 8" xfId="972" xr:uid="{00000000-0005-0000-0000-00007A0A0000}"/>
    <cellStyle name="Финансовый 3 2 4" xfId="268" xr:uid="{00000000-0005-0000-0000-00007B0A0000}"/>
    <cellStyle name="Финансовый 3 2 4 2" xfId="440" xr:uid="{00000000-0005-0000-0000-00007C0A0000}"/>
    <cellStyle name="Финансовый 3 2 4 2 2" xfId="2038" xr:uid="{00000000-0005-0000-0000-00007D0A0000}"/>
    <cellStyle name="Финансовый 3 2 4 2 3" xfId="2716" xr:uid="{00000000-0005-0000-0000-00007E0A0000}"/>
    <cellStyle name="Финансовый 3 2 4 2 4" xfId="1144" xr:uid="{00000000-0005-0000-0000-00007F0A0000}"/>
    <cellStyle name="Финансовый 3 2 4 3" xfId="611" xr:uid="{00000000-0005-0000-0000-0000800A0000}"/>
    <cellStyle name="Финансовый 3 2 4 3 2" xfId="2210" xr:uid="{00000000-0005-0000-0000-0000810A0000}"/>
    <cellStyle name="Финансовый 3 2 4 3 3" xfId="2887" xr:uid="{00000000-0005-0000-0000-0000820A0000}"/>
    <cellStyle name="Финансовый 3 2 4 3 4" xfId="1315" xr:uid="{00000000-0005-0000-0000-0000830A0000}"/>
    <cellStyle name="Финансовый 3 2 4 4" xfId="791" xr:uid="{00000000-0005-0000-0000-0000840A0000}"/>
    <cellStyle name="Финансовый 3 2 4 4 2" xfId="1488" xr:uid="{00000000-0005-0000-0000-0000850A0000}"/>
    <cellStyle name="Финансовый 3 2 4 5" xfId="1661" xr:uid="{00000000-0005-0000-0000-0000860A0000}"/>
    <cellStyle name="Финансовый 3 2 4 6" xfId="1843" xr:uid="{00000000-0005-0000-0000-0000870A0000}"/>
    <cellStyle name="Финансовый 3 2 4 7" xfId="2545" xr:uid="{00000000-0005-0000-0000-0000880A0000}"/>
    <cellStyle name="Финансовый 3 2 4 8" xfId="973" xr:uid="{00000000-0005-0000-0000-0000890A0000}"/>
    <cellStyle name="Финансовый 3 2 5" xfId="300" xr:uid="{00000000-0005-0000-0000-00008A0A0000}"/>
    <cellStyle name="Финансовый 3 2 5 2" xfId="1898" xr:uid="{00000000-0005-0000-0000-00008B0A0000}"/>
    <cellStyle name="Финансовый 3 2 5 3" xfId="2576" xr:uid="{00000000-0005-0000-0000-00008C0A0000}"/>
    <cellStyle name="Финансовый 3 2 5 4" xfId="1004" xr:uid="{00000000-0005-0000-0000-00008D0A0000}"/>
    <cellStyle name="Финансовый 3 2 6" xfId="471" xr:uid="{00000000-0005-0000-0000-00008E0A0000}"/>
    <cellStyle name="Финансовый 3 2 6 2" xfId="2205" xr:uid="{00000000-0005-0000-0000-00008F0A0000}"/>
    <cellStyle name="Финансовый 3 2 6 3" xfId="2882" xr:uid="{00000000-0005-0000-0000-0000900A0000}"/>
    <cellStyle name="Финансовый 3 2 6 4" xfId="1175" xr:uid="{00000000-0005-0000-0000-0000910A0000}"/>
    <cellStyle name="Финансовый 3 2 7" xfId="786" xr:uid="{00000000-0005-0000-0000-0000920A0000}"/>
    <cellStyle name="Финансовый 3 2 7 2" xfId="1483" xr:uid="{00000000-0005-0000-0000-0000930A0000}"/>
    <cellStyle name="Финансовый 3 2 8" xfId="1656" xr:uid="{00000000-0005-0000-0000-0000940A0000}"/>
    <cellStyle name="Финансовый 3 2 9" xfId="1838" xr:uid="{00000000-0005-0000-0000-0000950A0000}"/>
    <cellStyle name="Финансовый 3 3" xfId="121" xr:uid="{00000000-0005-0000-0000-0000960A0000}"/>
    <cellStyle name="Финансовый 3 3 10" xfId="2546" xr:uid="{00000000-0005-0000-0000-0000970A0000}"/>
    <cellStyle name="Финансовый 3 3 11" xfId="826" xr:uid="{00000000-0005-0000-0000-0000980A0000}"/>
    <cellStyle name="Финансовый 3 3 2" xfId="269" xr:uid="{00000000-0005-0000-0000-0000990A0000}"/>
    <cellStyle name="Финансовый 3 3 2 10" xfId="974" xr:uid="{00000000-0005-0000-0000-00009A0A0000}"/>
    <cellStyle name="Финансовый 3 3 2 2" xfId="270" xr:uid="{00000000-0005-0000-0000-00009B0A0000}"/>
    <cellStyle name="Финансовый 3 3 2 2 2" xfId="442" xr:uid="{00000000-0005-0000-0000-00009C0A0000}"/>
    <cellStyle name="Финансовый 3 3 2 2 2 2" xfId="2040" xr:uid="{00000000-0005-0000-0000-00009D0A0000}"/>
    <cellStyle name="Финансовый 3 3 2 2 2 3" xfId="2718" xr:uid="{00000000-0005-0000-0000-00009E0A0000}"/>
    <cellStyle name="Финансовый 3 3 2 2 2 4" xfId="1146" xr:uid="{00000000-0005-0000-0000-00009F0A0000}"/>
    <cellStyle name="Финансовый 3 3 2 2 3" xfId="613" xr:uid="{00000000-0005-0000-0000-0000A00A0000}"/>
    <cellStyle name="Финансовый 3 3 2 2 3 2" xfId="2213" xr:uid="{00000000-0005-0000-0000-0000A10A0000}"/>
    <cellStyle name="Финансовый 3 3 2 2 3 3" xfId="2890" xr:uid="{00000000-0005-0000-0000-0000A20A0000}"/>
    <cellStyle name="Финансовый 3 3 2 2 3 4" xfId="1317" xr:uid="{00000000-0005-0000-0000-0000A30A0000}"/>
    <cellStyle name="Финансовый 3 3 2 2 4" xfId="794" xr:uid="{00000000-0005-0000-0000-0000A40A0000}"/>
    <cellStyle name="Финансовый 3 3 2 2 4 2" xfId="1491" xr:uid="{00000000-0005-0000-0000-0000A50A0000}"/>
    <cellStyle name="Финансовый 3 3 2 2 5" xfId="1664" xr:uid="{00000000-0005-0000-0000-0000A60A0000}"/>
    <cellStyle name="Финансовый 3 3 2 2 6" xfId="1846" xr:uid="{00000000-0005-0000-0000-0000A70A0000}"/>
    <cellStyle name="Финансовый 3 3 2 2 7" xfId="2548" xr:uid="{00000000-0005-0000-0000-0000A80A0000}"/>
    <cellStyle name="Финансовый 3 3 2 2 8" xfId="975" xr:uid="{00000000-0005-0000-0000-0000A90A0000}"/>
    <cellStyle name="Финансовый 3 3 2 3" xfId="271" xr:uid="{00000000-0005-0000-0000-0000AA0A0000}"/>
    <cellStyle name="Финансовый 3 3 2 3 2" xfId="443" xr:uid="{00000000-0005-0000-0000-0000AB0A0000}"/>
    <cellStyle name="Финансовый 3 3 2 3 2 2" xfId="2041" xr:uid="{00000000-0005-0000-0000-0000AC0A0000}"/>
    <cellStyle name="Финансовый 3 3 2 3 2 3" xfId="2719" xr:uid="{00000000-0005-0000-0000-0000AD0A0000}"/>
    <cellStyle name="Финансовый 3 3 2 3 2 4" xfId="1147" xr:uid="{00000000-0005-0000-0000-0000AE0A0000}"/>
    <cellStyle name="Финансовый 3 3 2 3 3" xfId="614" xr:uid="{00000000-0005-0000-0000-0000AF0A0000}"/>
    <cellStyle name="Финансовый 3 3 2 3 3 2" xfId="2214" xr:uid="{00000000-0005-0000-0000-0000B00A0000}"/>
    <cellStyle name="Финансовый 3 3 2 3 3 3" xfId="2891" xr:uid="{00000000-0005-0000-0000-0000B10A0000}"/>
    <cellStyle name="Финансовый 3 3 2 3 3 4" xfId="1318" xr:uid="{00000000-0005-0000-0000-0000B20A0000}"/>
    <cellStyle name="Финансовый 3 3 2 3 4" xfId="795" xr:uid="{00000000-0005-0000-0000-0000B30A0000}"/>
    <cellStyle name="Финансовый 3 3 2 3 4 2" xfId="1492" xr:uid="{00000000-0005-0000-0000-0000B40A0000}"/>
    <cellStyle name="Финансовый 3 3 2 3 5" xfId="1665" xr:uid="{00000000-0005-0000-0000-0000B50A0000}"/>
    <cellStyle name="Финансовый 3 3 2 3 6" xfId="1847" xr:uid="{00000000-0005-0000-0000-0000B60A0000}"/>
    <cellStyle name="Финансовый 3 3 2 3 7" xfId="2549" xr:uid="{00000000-0005-0000-0000-0000B70A0000}"/>
    <cellStyle name="Финансовый 3 3 2 3 8" xfId="976" xr:uid="{00000000-0005-0000-0000-0000B80A0000}"/>
    <cellStyle name="Финансовый 3 3 2 4" xfId="441" xr:uid="{00000000-0005-0000-0000-0000B90A0000}"/>
    <cellStyle name="Финансовый 3 3 2 4 2" xfId="2039" xr:uid="{00000000-0005-0000-0000-0000BA0A0000}"/>
    <cellStyle name="Финансовый 3 3 2 4 3" xfId="2717" xr:uid="{00000000-0005-0000-0000-0000BB0A0000}"/>
    <cellStyle name="Финансовый 3 3 2 4 4" xfId="1145" xr:uid="{00000000-0005-0000-0000-0000BC0A0000}"/>
    <cellStyle name="Финансовый 3 3 2 5" xfId="612" xr:uid="{00000000-0005-0000-0000-0000BD0A0000}"/>
    <cellStyle name="Финансовый 3 3 2 5 2" xfId="2212" xr:uid="{00000000-0005-0000-0000-0000BE0A0000}"/>
    <cellStyle name="Финансовый 3 3 2 5 3" xfId="2889" xr:uid="{00000000-0005-0000-0000-0000BF0A0000}"/>
    <cellStyle name="Финансовый 3 3 2 5 4" xfId="1316" xr:uid="{00000000-0005-0000-0000-0000C00A0000}"/>
    <cellStyle name="Финансовый 3 3 2 6" xfId="793" xr:uid="{00000000-0005-0000-0000-0000C10A0000}"/>
    <cellStyle name="Финансовый 3 3 2 6 2" xfId="1490" xr:uid="{00000000-0005-0000-0000-0000C20A0000}"/>
    <cellStyle name="Финансовый 3 3 2 7" xfId="1663" xr:uid="{00000000-0005-0000-0000-0000C30A0000}"/>
    <cellStyle name="Финансовый 3 3 2 8" xfId="1845" xr:uid="{00000000-0005-0000-0000-0000C40A0000}"/>
    <cellStyle name="Финансовый 3 3 2 9" xfId="2547" xr:uid="{00000000-0005-0000-0000-0000C50A0000}"/>
    <cellStyle name="Финансовый 3 3 3" xfId="272" xr:uid="{00000000-0005-0000-0000-0000C60A0000}"/>
    <cellStyle name="Финансовый 3 3 3 2" xfId="444" xr:uid="{00000000-0005-0000-0000-0000C70A0000}"/>
    <cellStyle name="Финансовый 3 3 3 2 2" xfId="2042" xr:uid="{00000000-0005-0000-0000-0000C80A0000}"/>
    <cellStyle name="Финансовый 3 3 3 2 3" xfId="2720" xr:uid="{00000000-0005-0000-0000-0000C90A0000}"/>
    <cellStyle name="Финансовый 3 3 3 2 4" xfId="1148" xr:uid="{00000000-0005-0000-0000-0000CA0A0000}"/>
    <cellStyle name="Финансовый 3 3 3 3" xfId="615" xr:uid="{00000000-0005-0000-0000-0000CB0A0000}"/>
    <cellStyle name="Финансовый 3 3 3 3 2" xfId="2215" xr:uid="{00000000-0005-0000-0000-0000CC0A0000}"/>
    <cellStyle name="Финансовый 3 3 3 3 3" xfId="2892" xr:uid="{00000000-0005-0000-0000-0000CD0A0000}"/>
    <cellStyle name="Финансовый 3 3 3 3 4" xfId="1319" xr:uid="{00000000-0005-0000-0000-0000CE0A0000}"/>
    <cellStyle name="Финансовый 3 3 3 4" xfId="796" xr:uid="{00000000-0005-0000-0000-0000CF0A0000}"/>
    <cellStyle name="Финансовый 3 3 3 4 2" xfId="1493" xr:uid="{00000000-0005-0000-0000-0000D00A0000}"/>
    <cellStyle name="Финансовый 3 3 3 5" xfId="1666" xr:uid="{00000000-0005-0000-0000-0000D10A0000}"/>
    <cellStyle name="Финансовый 3 3 3 6" xfId="1848" xr:uid="{00000000-0005-0000-0000-0000D20A0000}"/>
    <cellStyle name="Финансовый 3 3 3 7" xfId="2550" xr:uid="{00000000-0005-0000-0000-0000D30A0000}"/>
    <cellStyle name="Финансовый 3 3 3 8" xfId="977" xr:uid="{00000000-0005-0000-0000-0000D40A0000}"/>
    <cellStyle name="Финансовый 3 3 4" xfId="273" xr:uid="{00000000-0005-0000-0000-0000D50A0000}"/>
    <cellStyle name="Финансовый 3 3 4 2" xfId="445" xr:uid="{00000000-0005-0000-0000-0000D60A0000}"/>
    <cellStyle name="Финансовый 3 3 4 2 2" xfId="2043" xr:uid="{00000000-0005-0000-0000-0000D70A0000}"/>
    <cellStyle name="Финансовый 3 3 4 2 3" xfId="2721" xr:uid="{00000000-0005-0000-0000-0000D80A0000}"/>
    <cellStyle name="Финансовый 3 3 4 2 4" xfId="1149" xr:uid="{00000000-0005-0000-0000-0000D90A0000}"/>
    <cellStyle name="Финансовый 3 3 4 3" xfId="616" xr:uid="{00000000-0005-0000-0000-0000DA0A0000}"/>
    <cellStyle name="Финансовый 3 3 4 3 2" xfId="2216" xr:uid="{00000000-0005-0000-0000-0000DB0A0000}"/>
    <cellStyle name="Финансовый 3 3 4 3 3" xfId="2893" xr:uid="{00000000-0005-0000-0000-0000DC0A0000}"/>
    <cellStyle name="Финансовый 3 3 4 3 4" xfId="1320" xr:uid="{00000000-0005-0000-0000-0000DD0A0000}"/>
    <cellStyle name="Финансовый 3 3 4 4" xfId="797" xr:uid="{00000000-0005-0000-0000-0000DE0A0000}"/>
    <cellStyle name="Финансовый 3 3 4 4 2" xfId="1494" xr:uid="{00000000-0005-0000-0000-0000DF0A0000}"/>
    <cellStyle name="Финансовый 3 3 4 5" xfId="1667" xr:uid="{00000000-0005-0000-0000-0000E00A0000}"/>
    <cellStyle name="Финансовый 3 3 4 6" xfId="1849" xr:uid="{00000000-0005-0000-0000-0000E10A0000}"/>
    <cellStyle name="Финансовый 3 3 4 7" xfId="2551" xr:uid="{00000000-0005-0000-0000-0000E20A0000}"/>
    <cellStyle name="Финансовый 3 3 4 8" xfId="978" xr:uid="{00000000-0005-0000-0000-0000E30A0000}"/>
    <cellStyle name="Финансовый 3 3 5" xfId="293" xr:uid="{00000000-0005-0000-0000-0000E40A0000}"/>
    <cellStyle name="Финансовый 3 3 5 2" xfId="1891" xr:uid="{00000000-0005-0000-0000-0000E50A0000}"/>
    <cellStyle name="Финансовый 3 3 5 3" xfId="2569" xr:uid="{00000000-0005-0000-0000-0000E60A0000}"/>
    <cellStyle name="Финансовый 3 3 5 4" xfId="997" xr:uid="{00000000-0005-0000-0000-0000E70A0000}"/>
    <cellStyle name="Финансовый 3 3 6" xfId="464" xr:uid="{00000000-0005-0000-0000-0000E80A0000}"/>
    <cellStyle name="Финансовый 3 3 6 2" xfId="2211" xr:uid="{00000000-0005-0000-0000-0000E90A0000}"/>
    <cellStyle name="Финансовый 3 3 6 3" xfId="2888" xr:uid="{00000000-0005-0000-0000-0000EA0A0000}"/>
    <cellStyle name="Финансовый 3 3 6 4" xfId="1168" xr:uid="{00000000-0005-0000-0000-0000EB0A0000}"/>
    <cellStyle name="Финансовый 3 3 7" xfId="792" xr:uid="{00000000-0005-0000-0000-0000EC0A0000}"/>
    <cellStyle name="Финансовый 3 3 7 2" xfId="1489" xr:uid="{00000000-0005-0000-0000-0000ED0A0000}"/>
    <cellStyle name="Финансовый 3 3 8" xfId="1662" xr:uid="{00000000-0005-0000-0000-0000EE0A0000}"/>
    <cellStyle name="Финансовый 3 3 9" xfId="1844" xr:uid="{00000000-0005-0000-0000-0000EF0A0000}"/>
    <cellStyle name="Финансовый 3 4" xfId="274" xr:uid="{00000000-0005-0000-0000-0000F00A0000}"/>
    <cellStyle name="Финансовый 3 4 10" xfId="979" xr:uid="{00000000-0005-0000-0000-0000F10A0000}"/>
    <cellStyle name="Финансовый 3 4 2" xfId="275" xr:uid="{00000000-0005-0000-0000-0000F20A0000}"/>
    <cellStyle name="Финансовый 3 4 2 2" xfId="447" xr:uid="{00000000-0005-0000-0000-0000F30A0000}"/>
    <cellStyle name="Финансовый 3 4 2 2 2" xfId="2045" xr:uid="{00000000-0005-0000-0000-0000F40A0000}"/>
    <cellStyle name="Финансовый 3 4 2 2 3" xfId="2723" xr:uid="{00000000-0005-0000-0000-0000F50A0000}"/>
    <cellStyle name="Финансовый 3 4 2 2 4" xfId="1151" xr:uid="{00000000-0005-0000-0000-0000F60A0000}"/>
    <cellStyle name="Финансовый 3 4 2 3" xfId="618" xr:uid="{00000000-0005-0000-0000-0000F70A0000}"/>
    <cellStyle name="Финансовый 3 4 2 3 2" xfId="2218" xr:uid="{00000000-0005-0000-0000-0000F80A0000}"/>
    <cellStyle name="Финансовый 3 4 2 3 3" xfId="2895" xr:uid="{00000000-0005-0000-0000-0000F90A0000}"/>
    <cellStyle name="Финансовый 3 4 2 3 4" xfId="1322" xr:uid="{00000000-0005-0000-0000-0000FA0A0000}"/>
    <cellStyle name="Финансовый 3 4 2 4" xfId="799" xr:uid="{00000000-0005-0000-0000-0000FB0A0000}"/>
    <cellStyle name="Финансовый 3 4 2 4 2" xfId="1496" xr:uid="{00000000-0005-0000-0000-0000FC0A0000}"/>
    <cellStyle name="Финансовый 3 4 2 5" xfId="1669" xr:uid="{00000000-0005-0000-0000-0000FD0A0000}"/>
    <cellStyle name="Финансовый 3 4 2 6" xfId="1851" xr:uid="{00000000-0005-0000-0000-0000FE0A0000}"/>
    <cellStyle name="Финансовый 3 4 2 7" xfId="2553" xr:uid="{00000000-0005-0000-0000-0000FF0A0000}"/>
    <cellStyle name="Финансовый 3 4 2 8" xfId="980" xr:uid="{00000000-0005-0000-0000-0000000B0000}"/>
    <cellStyle name="Финансовый 3 4 3" xfId="276" xr:uid="{00000000-0005-0000-0000-0000010B0000}"/>
    <cellStyle name="Финансовый 3 4 3 2" xfId="448" xr:uid="{00000000-0005-0000-0000-0000020B0000}"/>
    <cellStyle name="Финансовый 3 4 3 2 2" xfId="2046" xr:uid="{00000000-0005-0000-0000-0000030B0000}"/>
    <cellStyle name="Финансовый 3 4 3 2 3" xfId="2724" xr:uid="{00000000-0005-0000-0000-0000040B0000}"/>
    <cellStyle name="Финансовый 3 4 3 2 4" xfId="1152" xr:uid="{00000000-0005-0000-0000-0000050B0000}"/>
    <cellStyle name="Финансовый 3 4 3 3" xfId="619" xr:uid="{00000000-0005-0000-0000-0000060B0000}"/>
    <cellStyle name="Финансовый 3 4 3 3 2" xfId="2219" xr:uid="{00000000-0005-0000-0000-0000070B0000}"/>
    <cellStyle name="Финансовый 3 4 3 3 3" xfId="2896" xr:uid="{00000000-0005-0000-0000-0000080B0000}"/>
    <cellStyle name="Финансовый 3 4 3 3 4" xfId="1323" xr:uid="{00000000-0005-0000-0000-0000090B0000}"/>
    <cellStyle name="Финансовый 3 4 3 4" xfId="800" xr:uid="{00000000-0005-0000-0000-00000A0B0000}"/>
    <cellStyle name="Финансовый 3 4 3 4 2" xfId="1497" xr:uid="{00000000-0005-0000-0000-00000B0B0000}"/>
    <cellStyle name="Финансовый 3 4 3 5" xfId="1670" xr:uid="{00000000-0005-0000-0000-00000C0B0000}"/>
    <cellStyle name="Финансовый 3 4 3 6" xfId="1852" xr:uid="{00000000-0005-0000-0000-00000D0B0000}"/>
    <cellStyle name="Финансовый 3 4 3 7" xfId="2554" xr:uid="{00000000-0005-0000-0000-00000E0B0000}"/>
    <cellStyle name="Финансовый 3 4 3 8" xfId="981" xr:uid="{00000000-0005-0000-0000-00000F0B0000}"/>
    <cellStyle name="Финансовый 3 4 4" xfId="446" xr:uid="{00000000-0005-0000-0000-0000100B0000}"/>
    <cellStyle name="Финансовый 3 4 4 2" xfId="2044" xr:uid="{00000000-0005-0000-0000-0000110B0000}"/>
    <cellStyle name="Финансовый 3 4 4 3" xfId="2722" xr:uid="{00000000-0005-0000-0000-0000120B0000}"/>
    <cellStyle name="Финансовый 3 4 4 4" xfId="1150" xr:uid="{00000000-0005-0000-0000-0000130B0000}"/>
    <cellStyle name="Финансовый 3 4 5" xfId="617" xr:uid="{00000000-0005-0000-0000-0000140B0000}"/>
    <cellStyle name="Финансовый 3 4 5 2" xfId="2217" xr:uid="{00000000-0005-0000-0000-0000150B0000}"/>
    <cellStyle name="Финансовый 3 4 5 3" xfId="2894" xr:uid="{00000000-0005-0000-0000-0000160B0000}"/>
    <cellStyle name="Финансовый 3 4 5 4" xfId="1321" xr:uid="{00000000-0005-0000-0000-0000170B0000}"/>
    <cellStyle name="Финансовый 3 4 6" xfId="798" xr:uid="{00000000-0005-0000-0000-0000180B0000}"/>
    <cellStyle name="Финансовый 3 4 6 2" xfId="1495" xr:uid="{00000000-0005-0000-0000-0000190B0000}"/>
    <cellStyle name="Финансовый 3 4 7" xfId="1668" xr:uid="{00000000-0005-0000-0000-00001A0B0000}"/>
    <cellStyle name="Финансовый 3 4 8" xfId="1850" xr:uid="{00000000-0005-0000-0000-00001B0B0000}"/>
    <cellStyle name="Финансовый 3 4 9" xfId="2552" xr:uid="{00000000-0005-0000-0000-00001C0B0000}"/>
    <cellStyle name="Финансовый 3 5" xfId="277" xr:uid="{00000000-0005-0000-0000-00001D0B0000}"/>
    <cellStyle name="Финансовый 3 5 2" xfId="449" xr:uid="{00000000-0005-0000-0000-00001E0B0000}"/>
    <cellStyle name="Финансовый 3 5 2 2" xfId="2047" xr:uid="{00000000-0005-0000-0000-00001F0B0000}"/>
    <cellStyle name="Финансовый 3 5 2 3" xfId="2725" xr:uid="{00000000-0005-0000-0000-0000200B0000}"/>
    <cellStyle name="Финансовый 3 5 2 4" xfId="1153" xr:uid="{00000000-0005-0000-0000-0000210B0000}"/>
    <cellStyle name="Финансовый 3 5 3" xfId="620" xr:uid="{00000000-0005-0000-0000-0000220B0000}"/>
    <cellStyle name="Финансовый 3 5 3 2" xfId="2220" xr:uid="{00000000-0005-0000-0000-0000230B0000}"/>
    <cellStyle name="Финансовый 3 5 3 3" xfId="2897" xr:uid="{00000000-0005-0000-0000-0000240B0000}"/>
    <cellStyle name="Финансовый 3 5 3 4" xfId="1324" xr:uid="{00000000-0005-0000-0000-0000250B0000}"/>
    <cellStyle name="Финансовый 3 5 4" xfId="801" xr:uid="{00000000-0005-0000-0000-0000260B0000}"/>
    <cellStyle name="Финансовый 3 5 4 2" xfId="1498" xr:uid="{00000000-0005-0000-0000-0000270B0000}"/>
    <cellStyle name="Финансовый 3 5 5" xfId="1671" xr:uid="{00000000-0005-0000-0000-0000280B0000}"/>
    <cellStyle name="Финансовый 3 5 6" xfId="1853" xr:uid="{00000000-0005-0000-0000-0000290B0000}"/>
    <cellStyle name="Финансовый 3 5 7" xfId="2555" xr:uid="{00000000-0005-0000-0000-00002A0B0000}"/>
    <cellStyle name="Финансовый 3 5 8" xfId="982" xr:uid="{00000000-0005-0000-0000-00002B0B0000}"/>
    <cellStyle name="Финансовый 3 6" xfId="278" xr:uid="{00000000-0005-0000-0000-00002C0B0000}"/>
    <cellStyle name="Финансовый 3 6 2" xfId="450" xr:uid="{00000000-0005-0000-0000-00002D0B0000}"/>
    <cellStyle name="Финансовый 3 6 2 2" xfId="2048" xr:uid="{00000000-0005-0000-0000-00002E0B0000}"/>
    <cellStyle name="Финансовый 3 6 2 3" xfId="2726" xr:uid="{00000000-0005-0000-0000-00002F0B0000}"/>
    <cellStyle name="Финансовый 3 6 2 4" xfId="1154" xr:uid="{00000000-0005-0000-0000-0000300B0000}"/>
    <cellStyle name="Финансовый 3 6 3" xfId="621" xr:uid="{00000000-0005-0000-0000-0000310B0000}"/>
    <cellStyle name="Финансовый 3 6 3 2" xfId="2221" xr:uid="{00000000-0005-0000-0000-0000320B0000}"/>
    <cellStyle name="Финансовый 3 6 3 3" xfId="2898" xr:uid="{00000000-0005-0000-0000-0000330B0000}"/>
    <cellStyle name="Финансовый 3 6 3 4" xfId="1325" xr:uid="{00000000-0005-0000-0000-0000340B0000}"/>
    <cellStyle name="Финансовый 3 6 4" xfId="802" xr:uid="{00000000-0005-0000-0000-0000350B0000}"/>
    <cellStyle name="Финансовый 3 6 4 2" xfId="1499" xr:uid="{00000000-0005-0000-0000-0000360B0000}"/>
    <cellStyle name="Финансовый 3 6 5" xfId="1672" xr:uid="{00000000-0005-0000-0000-0000370B0000}"/>
    <cellStyle name="Финансовый 3 6 6" xfId="1854" xr:uid="{00000000-0005-0000-0000-0000380B0000}"/>
    <cellStyle name="Финансовый 3 6 7" xfId="2556" xr:uid="{00000000-0005-0000-0000-0000390B0000}"/>
    <cellStyle name="Финансовый 3 6 8" xfId="983" xr:uid="{00000000-0005-0000-0000-00003A0B0000}"/>
    <cellStyle name="Финансовый 3 7" xfId="279" xr:uid="{00000000-0005-0000-0000-00003B0B0000}"/>
    <cellStyle name="Финансовый 3 7 2" xfId="451" xr:uid="{00000000-0005-0000-0000-00003C0B0000}"/>
    <cellStyle name="Финансовый 3 7 2 2" xfId="2049" xr:uid="{00000000-0005-0000-0000-00003D0B0000}"/>
    <cellStyle name="Финансовый 3 7 2 3" xfId="2727" xr:uid="{00000000-0005-0000-0000-00003E0B0000}"/>
    <cellStyle name="Финансовый 3 7 2 4" xfId="1155" xr:uid="{00000000-0005-0000-0000-00003F0B0000}"/>
    <cellStyle name="Финансовый 3 7 3" xfId="622" xr:uid="{00000000-0005-0000-0000-0000400B0000}"/>
    <cellStyle name="Финансовый 3 7 3 2" xfId="2222" xr:uid="{00000000-0005-0000-0000-0000410B0000}"/>
    <cellStyle name="Финансовый 3 7 3 3" xfId="2899" xr:uid="{00000000-0005-0000-0000-0000420B0000}"/>
    <cellStyle name="Финансовый 3 7 3 4" xfId="1326" xr:uid="{00000000-0005-0000-0000-0000430B0000}"/>
    <cellStyle name="Финансовый 3 7 4" xfId="803" xr:uid="{00000000-0005-0000-0000-0000440B0000}"/>
    <cellStyle name="Финансовый 3 7 4 2" xfId="1500" xr:uid="{00000000-0005-0000-0000-0000450B0000}"/>
    <cellStyle name="Финансовый 3 7 5" xfId="1673" xr:uid="{00000000-0005-0000-0000-0000460B0000}"/>
    <cellStyle name="Финансовый 3 7 6" xfId="1855" xr:uid="{00000000-0005-0000-0000-0000470B0000}"/>
    <cellStyle name="Финансовый 3 7 7" xfId="2557" xr:uid="{00000000-0005-0000-0000-0000480B0000}"/>
    <cellStyle name="Финансовый 3 7 8" xfId="984" xr:uid="{00000000-0005-0000-0000-0000490B0000}"/>
    <cellStyle name="Финансовый 3 8" xfId="110" xr:uid="{00000000-0005-0000-0000-00004A0B0000}"/>
    <cellStyle name="Финансовый 3 8 2" xfId="1881" xr:uid="{00000000-0005-0000-0000-00004B0B0000}"/>
    <cellStyle name="Финансовый 3 8 3" xfId="2559" xr:uid="{00000000-0005-0000-0000-00004C0B0000}"/>
    <cellStyle name="Финансовый 3 8 4" xfId="816" xr:uid="{00000000-0005-0000-0000-00004D0B0000}"/>
    <cellStyle name="Финансовый 3 9" xfId="283" xr:uid="{00000000-0005-0000-0000-00004E0B0000}"/>
    <cellStyle name="Финансовый 3 9 2" xfId="2204" xr:uid="{00000000-0005-0000-0000-00004F0B0000}"/>
    <cellStyle name="Финансовый 3 9 3" xfId="2881" xr:uid="{00000000-0005-0000-0000-0000500B0000}"/>
    <cellStyle name="Финансовый 3 9 4" xfId="987" xr:uid="{00000000-0005-0000-0000-0000510B0000}"/>
    <cellStyle name="Финансовый 4" xfId="1327" xr:uid="{00000000-0005-0000-0000-0000520B0000}"/>
    <cellStyle name="Хороший" xfId="43" builtinId="26" customBuiltin="1"/>
    <cellStyle name="Хороший 2" xfId="101" xr:uid="{00000000-0005-0000-0000-0000540B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2_80_0%20+&#1062;&#1069;&#1057;%20&#1086;&#1090;%2008.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2 план осв кап влож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v>
          </cell>
        </row>
        <row r="13">
          <cell r="A13" t="str">
            <v>реквизиты решения органа исполнительной власти, утвердившего инвестиционную программу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879</v>
      </c>
    </row>
    <row r="4" spans="1:30" ht="18.75" x14ac:dyDescent="0.3">
      <c r="A4" s="294" t="s">
        <v>248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</row>
    <row r="5" spans="1:30" ht="18.75" x14ac:dyDescent="0.3">
      <c r="A5" s="287" t="s">
        <v>65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87" t="s">
        <v>876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287"/>
      <c r="V7" s="287"/>
      <c r="W7" s="287"/>
      <c r="X7" s="287"/>
      <c r="Y7" s="287"/>
      <c r="Z7" s="287"/>
      <c r="AA7" s="287"/>
      <c r="AB7" s="287"/>
      <c r="AC7" s="287"/>
    </row>
    <row r="8" spans="1:30" x14ac:dyDescent="0.25">
      <c r="A8" s="290" t="s">
        <v>156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88" t="s">
        <v>21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</row>
    <row r="12" spans="1:30" ht="18.75" x14ac:dyDescent="0.25">
      <c r="A12" s="283" t="s">
        <v>881</v>
      </c>
      <c r="B12" s="284"/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84"/>
      <c r="Z12" s="284"/>
      <c r="AA12" s="284"/>
      <c r="AB12" s="284"/>
      <c r="AC12" s="284"/>
    </row>
    <row r="13" spans="1:30" x14ac:dyDescent="0.25">
      <c r="A13" s="290" t="s">
        <v>880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290"/>
      <c r="AA13" s="290"/>
      <c r="AB13" s="290"/>
      <c r="AC13" s="290"/>
    </row>
    <row r="15" spans="1:30" ht="78" customHeight="1" x14ac:dyDescent="0.25">
      <c r="A15" s="295" t="s">
        <v>66</v>
      </c>
      <c r="B15" s="289" t="s">
        <v>20</v>
      </c>
      <c r="C15" s="289" t="s">
        <v>5</v>
      </c>
      <c r="D15" s="289" t="s">
        <v>892</v>
      </c>
      <c r="E15" s="289" t="s">
        <v>893</v>
      </c>
      <c r="F15" s="289" t="s">
        <v>894</v>
      </c>
      <c r="G15" s="289" t="s">
        <v>895</v>
      </c>
      <c r="H15" s="289" t="s">
        <v>896</v>
      </c>
      <c r="I15" s="289"/>
      <c r="J15" s="289"/>
      <c r="K15" s="289"/>
      <c r="L15" s="289"/>
      <c r="M15" s="289"/>
      <c r="N15" s="289"/>
      <c r="O15" s="289"/>
      <c r="P15" s="289"/>
      <c r="Q15" s="289"/>
      <c r="R15" s="289" t="s">
        <v>897</v>
      </c>
      <c r="S15" s="285" t="s">
        <v>844</v>
      </c>
      <c r="T15" s="286"/>
      <c r="U15" s="286"/>
      <c r="V15" s="286"/>
      <c r="W15" s="286"/>
      <c r="X15" s="286"/>
      <c r="Y15" s="286"/>
      <c r="Z15" s="286"/>
      <c r="AA15" s="286"/>
      <c r="AB15" s="286"/>
      <c r="AC15" s="289" t="s">
        <v>7</v>
      </c>
    </row>
    <row r="16" spans="1:30" ht="39" customHeight="1" x14ac:dyDescent="0.25">
      <c r="A16" s="296"/>
      <c r="B16" s="289"/>
      <c r="C16" s="289"/>
      <c r="D16" s="289"/>
      <c r="E16" s="289"/>
      <c r="F16" s="289"/>
      <c r="G16" s="298"/>
      <c r="H16" s="289" t="s">
        <v>9</v>
      </c>
      <c r="I16" s="289"/>
      <c r="J16" s="289"/>
      <c r="K16" s="289"/>
      <c r="L16" s="289"/>
      <c r="M16" s="289" t="s">
        <v>10</v>
      </c>
      <c r="N16" s="289"/>
      <c r="O16" s="289"/>
      <c r="P16" s="289"/>
      <c r="Q16" s="289"/>
      <c r="R16" s="289"/>
      <c r="S16" s="291" t="s">
        <v>26</v>
      </c>
      <c r="T16" s="286"/>
      <c r="U16" s="292" t="s">
        <v>16</v>
      </c>
      <c r="V16" s="292"/>
      <c r="W16" s="292" t="s">
        <v>62</v>
      </c>
      <c r="X16" s="286"/>
      <c r="Y16" s="292" t="s">
        <v>67</v>
      </c>
      <c r="Z16" s="286"/>
      <c r="AA16" s="292" t="s">
        <v>17</v>
      </c>
      <c r="AB16" s="286"/>
      <c r="AC16" s="289"/>
    </row>
    <row r="17" spans="1:29" ht="112.5" customHeight="1" x14ac:dyDescent="0.25">
      <c r="A17" s="296"/>
      <c r="B17" s="289"/>
      <c r="C17" s="289"/>
      <c r="D17" s="289"/>
      <c r="E17" s="289"/>
      <c r="F17" s="289"/>
      <c r="G17" s="298"/>
      <c r="H17" s="293" t="s">
        <v>26</v>
      </c>
      <c r="I17" s="293" t="s">
        <v>16</v>
      </c>
      <c r="J17" s="292" t="s">
        <v>62</v>
      </c>
      <c r="K17" s="293" t="s">
        <v>67</v>
      </c>
      <c r="L17" s="293" t="s">
        <v>17</v>
      </c>
      <c r="M17" s="299" t="s">
        <v>18</v>
      </c>
      <c r="N17" s="299" t="s">
        <v>16</v>
      </c>
      <c r="O17" s="292" t="s">
        <v>62</v>
      </c>
      <c r="P17" s="299" t="s">
        <v>67</v>
      </c>
      <c r="Q17" s="299" t="s">
        <v>17</v>
      </c>
      <c r="R17" s="289"/>
      <c r="S17" s="286"/>
      <c r="T17" s="286"/>
      <c r="U17" s="292"/>
      <c r="V17" s="292"/>
      <c r="W17" s="286"/>
      <c r="X17" s="286"/>
      <c r="Y17" s="286"/>
      <c r="Z17" s="286"/>
      <c r="AA17" s="286"/>
      <c r="AB17" s="286"/>
      <c r="AC17" s="289"/>
    </row>
    <row r="18" spans="1:29" ht="64.5" customHeight="1" x14ac:dyDescent="0.25">
      <c r="A18" s="297"/>
      <c r="B18" s="289"/>
      <c r="C18" s="289"/>
      <c r="D18" s="289"/>
      <c r="E18" s="289"/>
      <c r="F18" s="289"/>
      <c r="G18" s="298"/>
      <c r="H18" s="293"/>
      <c r="I18" s="293"/>
      <c r="J18" s="292"/>
      <c r="K18" s="293"/>
      <c r="L18" s="293"/>
      <c r="M18" s="299"/>
      <c r="N18" s="299"/>
      <c r="O18" s="292"/>
      <c r="P18" s="299"/>
      <c r="Q18" s="299"/>
      <c r="R18" s="289"/>
      <c r="S18" s="143" t="s">
        <v>898</v>
      </c>
      <c r="T18" s="143" t="s">
        <v>8</v>
      </c>
      <c r="U18" s="143" t="s">
        <v>898</v>
      </c>
      <c r="V18" s="143" t="s">
        <v>8</v>
      </c>
      <c r="W18" s="143" t="s">
        <v>898</v>
      </c>
      <c r="X18" s="143" t="s">
        <v>8</v>
      </c>
      <c r="Y18" s="143" t="s">
        <v>898</v>
      </c>
      <c r="Z18" s="143" t="s">
        <v>8</v>
      </c>
      <c r="AA18" s="143" t="s">
        <v>898</v>
      </c>
      <c r="AB18" s="143" t="s">
        <v>8</v>
      </c>
      <c r="AC18" s="289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300" t="s">
        <v>157</v>
      </c>
      <c r="B21" s="301"/>
      <c r="C21" s="302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06" t="s">
        <v>874</v>
      </c>
      <c r="B23" s="306"/>
      <c r="C23" s="306"/>
      <c r="D23" s="306"/>
      <c r="E23" s="306"/>
      <c r="F23" s="306"/>
      <c r="G23" s="306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303"/>
    </row>
    <row r="27" spans="1:29" x14ac:dyDescent="0.25">
      <c r="J27" s="304"/>
    </row>
    <row r="28" spans="1:29" x14ac:dyDescent="0.25">
      <c r="J28" s="304"/>
    </row>
    <row r="29" spans="1:29" x14ac:dyDescent="0.25">
      <c r="J29" s="305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D115"/>
  <sheetViews>
    <sheetView tabSelected="1" view="pageBreakPreview" zoomScale="60" zoomScaleNormal="60" workbookViewId="0">
      <selection activeCell="V23" sqref="V23"/>
    </sheetView>
  </sheetViews>
  <sheetFormatPr defaultRowHeight="12.75" x14ac:dyDescent="0.2"/>
  <cols>
    <col min="1" max="1" width="9.875" style="211" customWidth="1"/>
    <col min="2" max="2" width="85" style="211" customWidth="1"/>
    <col min="3" max="3" width="12.625" style="211" customWidth="1"/>
    <col min="4" max="4" width="15.5" style="211" customWidth="1"/>
    <col min="5" max="10" width="5.875" style="211" customWidth="1"/>
    <col min="11" max="11" width="9.5" style="211" customWidth="1"/>
    <col min="12" max="12" width="7" style="235" customWidth="1"/>
    <col min="13" max="13" width="9.125" style="236" customWidth="1"/>
    <col min="14" max="39" width="5.875" style="235" customWidth="1"/>
    <col min="40" max="74" width="5.875" style="211" customWidth="1"/>
    <col min="75" max="81" width="6.125" style="211" customWidth="1"/>
    <col min="82" max="82" width="16" style="211" customWidth="1"/>
    <col min="83" max="16384" width="9" style="211"/>
  </cols>
  <sheetData>
    <row r="1" spans="1:82" x14ac:dyDescent="0.2">
      <c r="Z1" s="263"/>
      <c r="CD1" s="224" t="s">
        <v>61</v>
      </c>
    </row>
    <row r="2" spans="1:82" x14ac:dyDescent="0.2">
      <c r="Z2" s="263"/>
      <c r="CD2" s="223" t="s">
        <v>0</v>
      </c>
    </row>
    <row r="3" spans="1:82" x14ac:dyDescent="0.2">
      <c r="B3" s="393" t="s">
        <v>1147</v>
      </c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  <c r="AB3" s="393"/>
      <c r="AC3" s="393"/>
      <c r="AD3" s="393"/>
      <c r="AE3" s="393"/>
      <c r="AF3" s="393"/>
      <c r="CD3" s="223" t="s">
        <v>879</v>
      </c>
    </row>
    <row r="4" spans="1:82" s="225" customFormat="1" x14ac:dyDescent="0.25">
      <c r="A4" s="396" t="s">
        <v>1146</v>
      </c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396"/>
      <c r="V4" s="396"/>
      <c r="W4" s="396"/>
      <c r="X4" s="396"/>
      <c r="Y4" s="396"/>
      <c r="Z4" s="396"/>
      <c r="AA4" s="396"/>
      <c r="AB4" s="396"/>
      <c r="AC4" s="396"/>
      <c r="AD4" s="396"/>
      <c r="AE4" s="396"/>
      <c r="AF4" s="396"/>
      <c r="AG4" s="396"/>
      <c r="AH4" s="396"/>
      <c r="AI4" s="396"/>
      <c r="AJ4" s="396"/>
      <c r="AK4" s="396"/>
      <c r="AL4" s="396"/>
      <c r="AM4" s="396"/>
    </row>
    <row r="5" spans="1:82" x14ac:dyDescent="0.2">
      <c r="A5" s="393" t="str">
        <f>'[1]Форма 12 план осв кап влож.'!$A$7:$V$7</f>
        <v>Отчет о реализации инвестиционной программы  ГУП "Региональные электрические сети "РБ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3"/>
      <c r="AD5" s="393"/>
      <c r="AE5" s="393"/>
      <c r="AF5" s="393"/>
      <c r="AG5" s="393"/>
      <c r="AH5" s="393"/>
      <c r="AI5" s="393"/>
      <c r="AJ5" s="393"/>
      <c r="AK5" s="393"/>
      <c r="AL5" s="393"/>
      <c r="AM5" s="393"/>
    </row>
    <row r="6" spans="1:82" x14ac:dyDescent="0.2">
      <c r="A6" s="226"/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37"/>
      <c r="M6" s="238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</row>
    <row r="7" spans="1:82" x14ac:dyDescent="0.2">
      <c r="A7" s="393"/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  <c r="U7" s="393"/>
      <c r="V7" s="393"/>
      <c r="W7" s="393"/>
      <c r="X7" s="393"/>
      <c r="Y7" s="393"/>
      <c r="Z7" s="393"/>
      <c r="AA7" s="393"/>
      <c r="AB7" s="393"/>
      <c r="AC7" s="393"/>
      <c r="AD7" s="393"/>
      <c r="AE7" s="393"/>
      <c r="AF7" s="393"/>
      <c r="AG7" s="393"/>
      <c r="AH7" s="393"/>
      <c r="AI7" s="393"/>
      <c r="AJ7" s="393"/>
      <c r="AK7" s="393"/>
      <c r="AL7" s="393"/>
      <c r="AM7" s="393"/>
    </row>
    <row r="8" spans="1:82" x14ac:dyDescent="0.2">
      <c r="A8" s="395" t="str">
        <f>'[1]Форма 12 план осв кап влож.'!$A$10:$V$10</f>
        <v>Год раскрытия информации:  2022 год</v>
      </c>
      <c r="B8" s="395"/>
      <c r="C8" s="395"/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5"/>
      <c r="U8" s="395"/>
      <c r="V8" s="395"/>
      <c r="W8" s="395"/>
      <c r="X8" s="395"/>
      <c r="Y8" s="395"/>
      <c r="Z8" s="395"/>
      <c r="AA8" s="395"/>
      <c r="AB8" s="395"/>
      <c r="AC8" s="395"/>
      <c r="AD8" s="395"/>
      <c r="AE8" s="395"/>
      <c r="AF8" s="395"/>
      <c r="AG8" s="395"/>
      <c r="AH8" s="395"/>
      <c r="AI8" s="395"/>
      <c r="AJ8" s="395"/>
      <c r="AK8" s="395"/>
      <c r="AL8" s="395"/>
      <c r="AM8" s="395"/>
    </row>
    <row r="9" spans="1:82" x14ac:dyDescent="0.2">
      <c r="A9" s="251"/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39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1"/>
      <c r="AB9" s="251"/>
    </row>
    <row r="10" spans="1:82" x14ac:dyDescent="0.2">
      <c r="A10" s="397"/>
      <c r="B10" s="397"/>
      <c r="C10" s="397"/>
      <c r="D10" s="397"/>
      <c r="E10" s="397"/>
      <c r="F10" s="397"/>
      <c r="G10" s="397"/>
      <c r="H10" s="397"/>
      <c r="I10" s="397"/>
      <c r="J10" s="397"/>
      <c r="K10" s="397"/>
      <c r="L10" s="397"/>
      <c r="M10" s="397"/>
      <c r="N10" s="397"/>
      <c r="O10" s="397"/>
      <c r="P10" s="397"/>
      <c r="Q10" s="397"/>
      <c r="R10" s="397"/>
      <c r="S10" s="397"/>
      <c r="T10" s="397"/>
      <c r="U10" s="397"/>
      <c r="V10" s="397"/>
      <c r="W10" s="397"/>
      <c r="X10" s="397"/>
      <c r="Y10" s="397"/>
      <c r="Z10" s="397"/>
      <c r="AA10" s="397"/>
      <c r="AB10" s="397"/>
      <c r="AC10" s="397"/>
      <c r="AD10" s="397"/>
      <c r="AE10" s="397"/>
      <c r="AF10" s="397"/>
      <c r="AG10" s="397"/>
      <c r="AH10" s="397"/>
      <c r="AI10" s="397"/>
      <c r="AJ10" s="397"/>
      <c r="AK10" s="397"/>
      <c r="AL10" s="397"/>
      <c r="AM10" s="397"/>
    </row>
    <row r="11" spans="1:82" x14ac:dyDescent="0.2">
      <c r="AB11" s="263"/>
    </row>
    <row r="12" spans="1:82" x14ac:dyDescent="0.2">
      <c r="A12" s="394" t="str">
        <f>'[1]Форма 12 план осв кап влож.'!$A$12:$V$12</f>
        <v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v>
      </c>
      <c r="B12" s="394"/>
      <c r="C12" s="394"/>
      <c r="D12" s="394"/>
      <c r="E12" s="394"/>
      <c r="F12" s="394"/>
      <c r="G12" s="394"/>
      <c r="H12" s="394"/>
      <c r="I12" s="394"/>
      <c r="J12" s="394"/>
      <c r="K12" s="394"/>
      <c r="L12" s="394"/>
      <c r="M12" s="394"/>
      <c r="N12" s="394"/>
      <c r="O12" s="394"/>
      <c r="P12" s="394"/>
      <c r="Q12" s="394"/>
      <c r="R12" s="394"/>
      <c r="S12" s="394"/>
      <c r="T12" s="394"/>
      <c r="U12" s="394"/>
      <c r="V12" s="394"/>
      <c r="W12" s="394"/>
      <c r="X12" s="394"/>
      <c r="Y12" s="394"/>
      <c r="Z12" s="394"/>
      <c r="AA12" s="394"/>
      <c r="AB12" s="394"/>
      <c r="AC12" s="394"/>
      <c r="AD12" s="394"/>
      <c r="AE12" s="394"/>
      <c r="AF12" s="394"/>
      <c r="AG12" s="394"/>
      <c r="AH12" s="394"/>
      <c r="AI12" s="394"/>
      <c r="AJ12" s="394"/>
      <c r="AK12" s="394"/>
      <c r="AL12" s="394"/>
      <c r="AM12" s="394"/>
    </row>
    <row r="13" spans="1:82" x14ac:dyDescent="0.2">
      <c r="A13" s="394" t="str">
        <f>'[1]Форма 12 план осв кап влож.'!$A$13:$V$13</f>
        <v>реквизиты решения органа исполнительной власти, утвердившего инвестиционную программу</v>
      </c>
      <c r="B13" s="394"/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  <c r="O13" s="394"/>
      <c r="P13" s="394"/>
      <c r="Q13" s="394"/>
      <c r="R13" s="394"/>
      <c r="S13" s="394"/>
      <c r="T13" s="394"/>
      <c r="U13" s="394"/>
      <c r="V13" s="394"/>
      <c r="W13" s="394"/>
      <c r="X13" s="394"/>
      <c r="Y13" s="394"/>
      <c r="Z13" s="394"/>
      <c r="AA13" s="394"/>
      <c r="AB13" s="394"/>
      <c r="AC13" s="394"/>
      <c r="AD13" s="394"/>
      <c r="AE13" s="394"/>
      <c r="AF13" s="394"/>
      <c r="AG13" s="394"/>
      <c r="AH13" s="394"/>
      <c r="AI13" s="394"/>
      <c r="AJ13" s="394"/>
      <c r="AK13" s="394"/>
      <c r="AL13" s="394"/>
      <c r="AM13" s="394"/>
    </row>
    <row r="14" spans="1:82" x14ac:dyDescent="0.2">
      <c r="A14" s="410"/>
      <c r="B14" s="410"/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410"/>
      <c r="U14" s="410"/>
      <c r="V14" s="410"/>
      <c r="W14" s="410"/>
      <c r="X14" s="410"/>
      <c r="Y14" s="410"/>
      <c r="Z14" s="410"/>
      <c r="AA14" s="410"/>
      <c r="AB14" s="410"/>
      <c r="AC14" s="410"/>
      <c r="AD14" s="410"/>
      <c r="AE14" s="410"/>
      <c r="AF14" s="410"/>
      <c r="AG14" s="410"/>
      <c r="AH14" s="410"/>
      <c r="AI14" s="410"/>
      <c r="AJ14" s="410"/>
      <c r="AK14" s="410"/>
      <c r="AL14" s="410"/>
      <c r="AM14" s="410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  <c r="AZ14" s="227"/>
      <c r="BA14" s="227"/>
      <c r="BB14" s="227"/>
      <c r="BC14" s="227"/>
      <c r="BD14" s="227"/>
      <c r="BE14" s="227"/>
      <c r="BF14" s="227"/>
      <c r="BG14" s="227"/>
      <c r="BH14" s="227"/>
      <c r="BI14" s="227"/>
      <c r="BJ14" s="227"/>
      <c r="BK14" s="227"/>
      <c r="BL14" s="227"/>
      <c r="BM14" s="227"/>
      <c r="BN14" s="227"/>
      <c r="BO14" s="227"/>
      <c r="BP14" s="227"/>
      <c r="BQ14" s="227"/>
      <c r="BR14" s="227"/>
      <c r="BS14" s="227"/>
      <c r="BT14" s="227"/>
      <c r="BU14" s="227"/>
      <c r="BV14" s="227"/>
      <c r="BW14" s="227"/>
      <c r="BX14" s="227"/>
      <c r="BY14" s="227"/>
      <c r="BZ14" s="227"/>
      <c r="CA14" s="227"/>
      <c r="CB14" s="227"/>
      <c r="CC14" s="227"/>
      <c r="CD14" s="227"/>
    </row>
    <row r="15" spans="1:82" ht="17.25" customHeight="1" x14ac:dyDescent="0.2">
      <c r="A15" s="412" t="s">
        <v>66</v>
      </c>
      <c r="B15" s="411" t="s">
        <v>20</v>
      </c>
      <c r="C15" s="411" t="s">
        <v>5</v>
      </c>
      <c r="D15" s="412" t="s">
        <v>158</v>
      </c>
      <c r="E15" s="415" t="s">
        <v>982</v>
      </c>
      <c r="F15" s="416"/>
      <c r="G15" s="416"/>
      <c r="H15" s="416"/>
      <c r="I15" s="416"/>
      <c r="J15" s="416"/>
      <c r="K15" s="416"/>
      <c r="L15" s="416"/>
      <c r="M15" s="416"/>
      <c r="N15" s="416"/>
      <c r="O15" s="416"/>
      <c r="P15" s="416"/>
      <c r="Q15" s="416"/>
      <c r="R15" s="416"/>
      <c r="S15" s="416"/>
      <c r="T15" s="416"/>
      <c r="U15" s="416"/>
      <c r="V15" s="416"/>
      <c r="W15" s="416"/>
      <c r="X15" s="416"/>
      <c r="Y15" s="416"/>
      <c r="Z15" s="416"/>
      <c r="AA15" s="416"/>
      <c r="AB15" s="416"/>
      <c r="AC15" s="416"/>
      <c r="AD15" s="416"/>
      <c r="AE15" s="416"/>
      <c r="AF15" s="416"/>
      <c r="AG15" s="416"/>
      <c r="AH15" s="416"/>
      <c r="AI15" s="416"/>
      <c r="AJ15" s="416"/>
      <c r="AK15" s="416"/>
      <c r="AL15" s="416"/>
      <c r="AM15" s="416"/>
      <c r="AN15" s="416"/>
      <c r="AO15" s="416"/>
      <c r="AP15" s="416"/>
      <c r="AQ15" s="416"/>
      <c r="AR15" s="416"/>
      <c r="AS15" s="416"/>
      <c r="AT15" s="416"/>
      <c r="AU15" s="416"/>
      <c r="AV15" s="416"/>
      <c r="AW15" s="416"/>
      <c r="AX15" s="416"/>
      <c r="AY15" s="416"/>
      <c r="AZ15" s="416"/>
      <c r="BA15" s="416"/>
      <c r="BB15" s="416"/>
      <c r="BC15" s="416"/>
      <c r="BD15" s="416"/>
      <c r="BE15" s="416"/>
      <c r="BF15" s="416"/>
      <c r="BG15" s="416"/>
      <c r="BH15" s="416"/>
      <c r="BI15" s="416"/>
      <c r="BJ15" s="416"/>
      <c r="BK15" s="416"/>
      <c r="BL15" s="416"/>
      <c r="BM15" s="416"/>
      <c r="BN15" s="416"/>
      <c r="BO15" s="416"/>
      <c r="BP15" s="416"/>
      <c r="BQ15" s="416"/>
      <c r="BR15" s="416"/>
      <c r="BS15" s="416"/>
      <c r="BT15" s="416"/>
      <c r="BU15" s="416"/>
      <c r="BV15" s="417"/>
      <c r="BW15" s="401" t="s">
        <v>840</v>
      </c>
      <c r="BX15" s="402"/>
      <c r="BY15" s="402"/>
      <c r="BZ15" s="402"/>
      <c r="CA15" s="402"/>
      <c r="CB15" s="402"/>
      <c r="CC15" s="403"/>
      <c r="CD15" s="398" t="s">
        <v>79</v>
      </c>
    </row>
    <row r="16" spans="1:82" ht="11.25" customHeight="1" x14ac:dyDescent="0.2">
      <c r="A16" s="413"/>
      <c r="B16" s="411"/>
      <c r="C16" s="411"/>
      <c r="D16" s="413"/>
      <c r="E16" s="418"/>
      <c r="F16" s="419"/>
      <c r="G16" s="419"/>
      <c r="H16" s="419"/>
      <c r="I16" s="419"/>
      <c r="J16" s="419"/>
      <c r="K16" s="419"/>
      <c r="L16" s="419"/>
      <c r="M16" s="419"/>
      <c r="N16" s="419"/>
      <c r="O16" s="419"/>
      <c r="P16" s="419"/>
      <c r="Q16" s="419"/>
      <c r="R16" s="419"/>
      <c r="S16" s="419"/>
      <c r="T16" s="419"/>
      <c r="U16" s="419"/>
      <c r="V16" s="419"/>
      <c r="W16" s="419"/>
      <c r="X16" s="419"/>
      <c r="Y16" s="419"/>
      <c r="Z16" s="419"/>
      <c r="AA16" s="419"/>
      <c r="AB16" s="419"/>
      <c r="AC16" s="419"/>
      <c r="AD16" s="419"/>
      <c r="AE16" s="419"/>
      <c r="AF16" s="419"/>
      <c r="AG16" s="419"/>
      <c r="AH16" s="419"/>
      <c r="AI16" s="419"/>
      <c r="AJ16" s="419"/>
      <c r="AK16" s="419"/>
      <c r="AL16" s="419"/>
      <c r="AM16" s="419"/>
      <c r="AN16" s="419"/>
      <c r="AO16" s="419"/>
      <c r="AP16" s="419"/>
      <c r="AQ16" s="419"/>
      <c r="AR16" s="419"/>
      <c r="AS16" s="419"/>
      <c r="AT16" s="419"/>
      <c r="AU16" s="419"/>
      <c r="AV16" s="419"/>
      <c r="AW16" s="419"/>
      <c r="AX16" s="419"/>
      <c r="AY16" s="419"/>
      <c r="AZ16" s="419"/>
      <c r="BA16" s="419"/>
      <c r="BB16" s="419"/>
      <c r="BC16" s="419"/>
      <c r="BD16" s="419"/>
      <c r="BE16" s="419"/>
      <c r="BF16" s="419"/>
      <c r="BG16" s="419"/>
      <c r="BH16" s="419"/>
      <c r="BI16" s="419"/>
      <c r="BJ16" s="419"/>
      <c r="BK16" s="419"/>
      <c r="BL16" s="419"/>
      <c r="BM16" s="419"/>
      <c r="BN16" s="419"/>
      <c r="BO16" s="419"/>
      <c r="BP16" s="419"/>
      <c r="BQ16" s="419"/>
      <c r="BR16" s="419"/>
      <c r="BS16" s="419"/>
      <c r="BT16" s="419"/>
      <c r="BU16" s="419"/>
      <c r="BV16" s="420"/>
      <c r="BW16" s="404"/>
      <c r="BX16" s="405"/>
      <c r="BY16" s="405"/>
      <c r="BZ16" s="405"/>
      <c r="CA16" s="405"/>
      <c r="CB16" s="405"/>
      <c r="CC16" s="406"/>
      <c r="CD16" s="398"/>
    </row>
    <row r="17" spans="1:82" ht="15.75" customHeight="1" x14ac:dyDescent="0.2">
      <c r="A17" s="413"/>
      <c r="B17" s="411"/>
      <c r="C17" s="411"/>
      <c r="D17" s="413"/>
      <c r="E17" s="399" t="s">
        <v>9</v>
      </c>
      <c r="F17" s="399"/>
      <c r="G17" s="399"/>
      <c r="H17" s="399"/>
      <c r="I17" s="399"/>
      <c r="J17" s="399"/>
      <c r="K17" s="399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399"/>
      <c r="AJ17" s="399"/>
      <c r="AK17" s="399"/>
      <c r="AL17" s="399"/>
      <c r="AM17" s="399"/>
      <c r="AN17" s="399" t="s">
        <v>10</v>
      </c>
      <c r="AO17" s="399"/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399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  <c r="BM17" s="399"/>
      <c r="BN17" s="399"/>
      <c r="BO17" s="399"/>
      <c r="BP17" s="399"/>
      <c r="BQ17" s="399"/>
      <c r="BR17" s="399"/>
      <c r="BS17" s="399"/>
      <c r="BT17" s="399"/>
      <c r="BU17" s="399"/>
      <c r="BV17" s="399"/>
      <c r="BW17" s="404"/>
      <c r="BX17" s="405"/>
      <c r="BY17" s="405"/>
      <c r="BZ17" s="405"/>
      <c r="CA17" s="405"/>
      <c r="CB17" s="405"/>
      <c r="CC17" s="406"/>
      <c r="CD17" s="398"/>
    </row>
    <row r="18" spans="1:82" ht="15.75" customHeight="1" x14ac:dyDescent="0.2">
      <c r="A18" s="413"/>
      <c r="B18" s="411"/>
      <c r="C18" s="411"/>
      <c r="D18" s="413"/>
      <c r="E18" s="399" t="s">
        <v>14</v>
      </c>
      <c r="F18" s="399"/>
      <c r="G18" s="399"/>
      <c r="H18" s="399"/>
      <c r="I18" s="399"/>
      <c r="J18" s="399"/>
      <c r="K18" s="399"/>
      <c r="L18" s="400" t="s">
        <v>74</v>
      </c>
      <c r="M18" s="400"/>
      <c r="N18" s="400"/>
      <c r="O18" s="400"/>
      <c r="P18" s="400"/>
      <c r="Q18" s="400"/>
      <c r="R18" s="400"/>
      <c r="S18" s="400" t="s">
        <v>75</v>
      </c>
      <c r="T18" s="400"/>
      <c r="U18" s="400"/>
      <c r="V18" s="400"/>
      <c r="W18" s="400"/>
      <c r="X18" s="400"/>
      <c r="Y18" s="400"/>
      <c r="Z18" s="400" t="s">
        <v>76</v>
      </c>
      <c r="AA18" s="400"/>
      <c r="AB18" s="400"/>
      <c r="AC18" s="400"/>
      <c r="AD18" s="400"/>
      <c r="AE18" s="400"/>
      <c r="AF18" s="400"/>
      <c r="AG18" s="400" t="s">
        <v>77</v>
      </c>
      <c r="AH18" s="400"/>
      <c r="AI18" s="400"/>
      <c r="AJ18" s="400"/>
      <c r="AK18" s="400"/>
      <c r="AL18" s="400"/>
      <c r="AM18" s="400"/>
      <c r="AN18" s="399" t="s">
        <v>14</v>
      </c>
      <c r="AO18" s="399"/>
      <c r="AP18" s="399"/>
      <c r="AQ18" s="399"/>
      <c r="AR18" s="399"/>
      <c r="AS18" s="399"/>
      <c r="AT18" s="399"/>
      <c r="AU18" s="399" t="s">
        <v>74</v>
      </c>
      <c r="AV18" s="399"/>
      <c r="AW18" s="399"/>
      <c r="AX18" s="399"/>
      <c r="AY18" s="399"/>
      <c r="AZ18" s="399"/>
      <c r="BA18" s="399"/>
      <c r="BB18" s="399" t="s">
        <v>75</v>
      </c>
      <c r="BC18" s="399"/>
      <c r="BD18" s="399"/>
      <c r="BE18" s="399"/>
      <c r="BF18" s="399"/>
      <c r="BG18" s="399"/>
      <c r="BH18" s="399"/>
      <c r="BI18" s="399" t="s">
        <v>76</v>
      </c>
      <c r="BJ18" s="399"/>
      <c r="BK18" s="399"/>
      <c r="BL18" s="399"/>
      <c r="BM18" s="399"/>
      <c r="BN18" s="399"/>
      <c r="BO18" s="399"/>
      <c r="BP18" s="399" t="s">
        <v>77</v>
      </c>
      <c r="BQ18" s="399"/>
      <c r="BR18" s="399"/>
      <c r="BS18" s="399"/>
      <c r="BT18" s="399"/>
      <c r="BU18" s="399"/>
      <c r="BV18" s="399"/>
      <c r="BW18" s="407"/>
      <c r="BX18" s="408"/>
      <c r="BY18" s="408"/>
      <c r="BZ18" s="408"/>
      <c r="CA18" s="408"/>
      <c r="CB18" s="408"/>
      <c r="CC18" s="409"/>
      <c r="CD18" s="398"/>
    </row>
    <row r="19" spans="1:82" ht="109.5" customHeight="1" x14ac:dyDescent="0.2">
      <c r="A19" s="414"/>
      <c r="B19" s="411"/>
      <c r="C19" s="411"/>
      <c r="D19" s="414"/>
      <c r="E19" s="228" t="s">
        <v>2</v>
      </c>
      <c r="F19" s="228" t="s">
        <v>3</v>
      </c>
      <c r="G19" s="228" t="s">
        <v>238</v>
      </c>
      <c r="H19" s="228" t="s">
        <v>239</v>
      </c>
      <c r="I19" s="228" t="s">
        <v>6</v>
      </c>
      <c r="J19" s="228" t="s">
        <v>1</v>
      </c>
      <c r="K19" s="229" t="s">
        <v>13</v>
      </c>
      <c r="L19" s="240" t="s">
        <v>2</v>
      </c>
      <c r="M19" s="241" t="s">
        <v>3</v>
      </c>
      <c r="N19" s="240" t="s">
        <v>238</v>
      </c>
      <c r="O19" s="240" t="s">
        <v>239</v>
      </c>
      <c r="P19" s="240" t="s">
        <v>6</v>
      </c>
      <c r="Q19" s="240" t="s">
        <v>1</v>
      </c>
      <c r="R19" s="242" t="s">
        <v>13</v>
      </c>
      <c r="S19" s="240" t="s">
        <v>2</v>
      </c>
      <c r="T19" s="240" t="s">
        <v>3</v>
      </c>
      <c r="U19" s="240" t="s">
        <v>238</v>
      </c>
      <c r="V19" s="240" t="s">
        <v>239</v>
      </c>
      <c r="W19" s="240" t="s">
        <v>6</v>
      </c>
      <c r="X19" s="240" t="s">
        <v>1</v>
      </c>
      <c r="Y19" s="242" t="s">
        <v>13</v>
      </c>
      <c r="Z19" s="240" t="s">
        <v>2</v>
      </c>
      <c r="AA19" s="240" t="s">
        <v>3</v>
      </c>
      <c r="AB19" s="240" t="s">
        <v>238</v>
      </c>
      <c r="AC19" s="240" t="s">
        <v>239</v>
      </c>
      <c r="AD19" s="240" t="s">
        <v>6</v>
      </c>
      <c r="AE19" s="240" t="s">
        <v>1</v>
      </c>
      <c r="AF19" s="242" t="s">
        <v>13</v>
      </c>
      <c r="AG19" s="240" t="s">
        <v>2</v>
      </c>
      <c r="AH19" s="240" t="s">
        <v>3</v>
      </c>
      <c r="AI19" s="240" t="s">
        <v>238</v>
      </c>
      <c r="AJ19" s="240" t="s">
        <v>239</v>
      </c>
      <c r="AK19" s="240" t="s">
        <v>6</v>
      </c>
      <c r="AL19" s="240" t="s">
        <v>1</v>
      </c>
      <c r="AM19" s="242" t="s">
        <v>13</v>
      </c>
      <c r="AN19" s="228" t="s">
        <v>2</v>
      </c>
      <c r="AO19" s="228" t="s">
        <v>3</v>
      </c>
      <c r="AP19" s="228" t="s">
        <v>238</v>
      </c>
      <c r="AQ19" s="228" t="s">
        <v>239</v>
      </c>
      <c r="AR19" s="228" t="s">
        <v>6</v>
      </c>
      <c r="AS19" s="228" t="s">
        <v>1</v>
      </c>
      <c r="AT19" s="229" t="s">
        <v>13</v>
      </c>
      <c r="AU19" s="228" t="s">
        <v>2</v>
      </c>
      <c r="AV19" s="228" t="s">
        <v>3</v>
      </c>
      <c r="AW19" s="228" t="s">
        <v>238</v>
      </c>
      <c r="AX19" s="228" t="s">
        <v>239</v>
      </c>
      <c r="AY19" s="228" t="s">
        <v>6</v>
      </c>
      <c r="AZ19" s="228" t="s">
        <v>1</v>
      </c>
      <c r="BA19" s="229" t="s">
        <v>13</v>
      </c>
      <c r="BB19" s="228" t="s">
        <v>2</v>
      </c>
      <c r="BC19" s="228" t="s">
        <v>3</v>
      </c>
      <c r="BD19" s="228" t="s">
        <v>238</v>
      </c>
      <c r="BE19" s="228" t="s">
        <v>239</v>
      </c>
      <c r="BF19" s="228" t="s">
        <v>6</v>
      </c>
      <c r="BG19" s="228" t="s">
        <v>1</v>
      </c>
      <c r="BH19" s="229" t="s">
        <v>13</v>
      </c>
      <c r="BI19" s="228" t="s">
        <v>2</v>
      </c>
      <c r="BJ19" s="228" t="s">
        <v>3</v>
      </c>
      <c r="BK19" s="228" t="s">
        <v>238</v>
      </c>
      <c r="BL19" s="228" t="s">
        <v>239</v>
      </c>
      <c r="BM19" s="228" t="s">
        <v>6</v>
      </c>
      <c r="BN19" s="228" t="s">
        <v>1</v>
      </c>
      <c r="BO19" s="229" t="s">
        <v>13</v>
      </c>
      <c r="BP19" s="228" t="s">
        <v>2</v>
      </c>
      <c r="BQ19" s="228" t="s">
        <v>3</v>
      </c>
      <c r="BR19" s="228" t="s">
        <v>238</v>
      </c>
      <c r="BS19" s="228" t="s">
        <v>239</v>
      </c>
      <c r="BT19" s="228" t="s">
        <v>6</v>
      </c>
      <c r="BU19" s="228" t="s">
        <v>1</v>
      </c>
      <c r="BV19" s="229" t="s">
        <v>13</v>
      </c>
      <c r="BW19" s="228" t="s">
        <v>2</v>
      </c>
      <c r="BX19" s="228" t="s">
        <v>3</v>
      </c>
      <c r="BY19" s="228" t="s">
        <v>238</v>
      </c>
      <c r="BZ19" s="228" t="s">
        <v>239</v>
      </c>
      <c r="CA19" s="228" t="s">
        <v>6</v>
      </c>
      <c r="CB19" s="228" t="s">
        <v>1</v>
      </c>
      <c r="CC19" s="229" t="s">
        <v>13</v>
      </c>
      <c r="CD19" s="398"/>
    </row>
    <row r="20" spans="1:82" x14ac:dyDescent="0.2">
      <c r="A20" s="259"/>
      <c r="B20" s="259">
        <v>2</v>
      </c>
      <c r="C20" s="259">
        <v>3</v>
      </c>
      <c r="D20" s="259">
        <v>4</v>
      </c>
      <c r="E20" s="259" t="s">
        <v>80</v>
      </c>
      <c r="F20" s="259" t="s">
        <v>81</v>
      </c>
      <c r="G20" s="259" t="s">
        <v>82</v>
      </c>
      <c r="H20" s="259" t="s">
        <v>83</v>
      </c>
      <c r="I20" s="259" t="s">
        <v>84</v>
      </c>
      <c r="J20" s="259" t="s">
        <v>85</v>
      </c>
      <c r="K20" s="259" t="s">
        <v>86</v>
      </c>
      <c r="L20" s="260" t="s">
        <v>87</v>
      </c>
      <c r="M20" s="272" t="s">
        <v>88</v>
      </c>
      <c r="N20" s="260" t="s">
        <v>89</v>
      </c>
      <c r="O20" s="260" t="s">
        <v>90</v>
      </c>
      <c r="P20" s="260" t="s">
        <v>91</v>
      </c>
      <c r="Q20" s="260" t="s">
        <v>92</v>
      </c>
      <c r="R20" s="260" t="s">
        <v>93</v>
      </c>
      <c r="S20" s="260" t="s">
        <v>94</v>
      </c>
      <c r="T20" s="260" t="s">
        <v>95</v>
      </c>
      <c r="U20" s="260" t="s">
        <v>96</v>
      </c>
      <c r="V20" s="260" t="s">
        <v>97</v>
      </c>
      <c r="W20" s="260" t="s">
        <v>98</v>
      </c>
      <c r="X20" s="260" t="s">
        <v>99</v>
      </c>
      <c r="Y20" s="260" t="s">
        <v>100</v>
      </c>
      <c r="Z20" s="260" t="s">
        <v>101</v>
      </c>
      <c r="AA20" s="260" t="s">
        <v>102</v>
      </c>
      <c r="AB20" s="260" t="s">
        <v>103</v>
      </c>
      <c r="AC20" s="260" t="s">
        <v>104</v>
      </c>
      <c r="AD20" s="260" t="s">
        <v>105</v>
      </c>
      <c r="AE20" s="260" t="s">
        <v>106</v>
      </c>
      <c r="AF20" s="260" t="s">
        <v>107</v>
      </c>
      <c r="AG20" s="260" t="s">
        <v>108</v>
      </c>
      <c r="AH20" s="260" t="s">
        <v>109</v>
      </c>
      <c r="AI20" s="260" t="s">
        <v>110</v>
      </c>
      <c r="AJ20" s="260" t="s">
        <v>111</v>
      </c>
      <c r="AK20" s="260" t="s">
        <v>112</v>
      </c>
      <c r="AL20" s="260" t="s">
        <v>113</v>
      </c>
      <c r="AM20" s="260" t="s">
        <v>114</v>
      </c>
      <c r="AN20" s="259" t="s">
        <v>115</v>
      </c>
      <c r="AO20" s="259" t="s">
        <v>116</v>
      </c>
      <c r="AP20" s="259" t="s">
        <v>117</v>
      </c>
      <c r="AQ20" s="259" t="s">
        <v>118</v>
      </c>
      <c r="AR20" s="259" t="s">
        <v>119</v>
      </c>
      <c r="AS20" s="259" t="s">
        <v>120</v>
      </c>
      <c r="AT20" s="259" t="s">
        <v>121</v>
      </c>
      <c r="AU20" s="259" t="s">
        <v>122</v>
      </c>
      <c r="AV20" s="259" t="s">
        <v>123</v>
      </c>
      <c r="AW20" s="259" t="s">
        <v>124</v>
      </c>
      <c r="AX20" s="259" t="s">
        <v>125</v>
      </c>
      <c r="AY20" s="259" t="s">
        <v>149</v>
      </c>
      <c r="AZ20" s="259" t="s">
        <v>126</v>
      </c>
      <c r="BA20" s="259" t="s">
        <v>127</v>
      </c>
      <c r="BB20" s="259" t="s">
        <v>128</v>
      </c>
      <c r="BC20" s="259" t="s">
        <v>129</v>
      </c>
      <c r="BD20" s="259" t="s">
        <v>130</v>
      </c>
      <c r="BE20" s="259" t="s">
        <v>131</v>
      </c>
      <c r="BF20" s="259" t="s">
        <v>132</v>
      </c>
      <c r="BG20" s="259" t="s">
        <v>133</v>
      </c>
      <c r="BH20" s="259" t="s">
        <v>134</v>
      </c>
      <c r="BI20" s="259" t="s">
        <v>135</v>
      </c>
      <c r="BJ20" s="259" t="s">
        <v>136</v>
      </c>
      <c r="BK20" s="259" t="s">
        <v>137</v>
      </c>
      <c r="BL20" s="259" t="s">
        <v>138</v>
      </c>
      <c r="BM20" s="259" t="s">
        <v>139</v>
      </c>
      <c r="BN20" s="259" t="s">
        <v>140</v>
      </c>
      <c r="BO20" s="259" t="s">
        <v>141</v>
      </c>
      <c r="BP20" s="259" t="s">
        <v>142</v>
      </c>
      <c r="BQ20" s="259" t="s">
        <v>143</v>
      </c>
      <c r="BR20" s="259" t="s">
        <v>144</v>
      </c>
      <c r="BS20" s="259" t="s">
        <v>145</v>
      </c>
      <c r="BT20" s="259" t="s">
        <v>146</v>
      </c>
      <c r="BU20" s="259" t="s">
        <v>147</v>
      </c>
      <c r="BV20" s="259" t="s">
        <v>148</v>
      </c>
      <c r="BW20" s="259" t="s">
        <v>150</v>
      </c>
      <c r="BX20" s="259" t="s">
        <v>151</v>
      </c>
      <c r="BY20" s="259" t="s">
        <v>152</v>
      </c>
      <c r="BZ20" s="259" t="s">
        <v>153</v>
      </c>
      <c r="CA20" s="259" t="s">
        <v>234</v>
      </c>
      <c r="CB20" s="259" t="s">
        <v>235</v>
      </c>
      <c r="CC20" s="259" t="s">
        <v>236</v>
      </c>
      <c r="CD20" s="259">
        <v>8</v>
      </c>
    </row>
    <row r="21" spans="1:82" ht="24" customHeight="1" x14ac:dyDescent="0.2">
      <c r="A21" s="214" t="s">
        <v>911</v>
      </c>
      <c r="B21" s="207" t="s">
        <v>157</v>
      </c>
      <c r="C21" s="264" t="s">
        <v>912</v>
      </c>
      <c r="D21" s="259"/>
      <c r="E21" s="208">
        <f>L21+S21+Z21+AG21</f>
        <v>8.9130000000000003</v>
      </c>
      <c r="F21" s="208">
        <f t="shared" ref="F21:K21" si="0">M21+T21+AA21+AH21</f>
        <v>0</v>
      </c>
      <c r="G21" s="208">
        <f t="shared" si="0"/>
        <v>61.305</v>
      </c>
      <c r="H21" s="208">
        <f t="shared" si="0"/>
        <v>0</v>
      </c>
      <c r="I21" s="208">
        <f t="shared" si="0"/>
        <v>4.8099999999999996</v>
      </c>
      <c r="J21" s="208">
        <f t="shared" si="0"/>
        <v>0</v>
      </c>
      <c r="K21" s="208">
        <f t="shared" si="0"/>
        <v>512</v>
      </c>
      <c r="L21" s="268">
        <f>L35</f>
        <v>0</v>
      </c>
      <c r="M21" s="268">
        <f t="shared" ref="M21:Q21" si="1">M35</f>
        <v>0</v>
      </c>
      <c r="N21" s="268">
        <f t="shared" si="1"/>
        <v>0</v>
      </c>
      <c r="O21" s="268">
        <f t="shared" si="1"/>
        <v>0</v>
      </c>
      <c r="P21" s="268">
        <f t="shared" si="1"/>
        <v>0</v>
      </c>
      <c r="Q21" s="268">
        <f t="shared" si="1"/>
        <v>0</v>
      </c>
      <c r="R21" s="268">
        <f t="shared" ref="R21:T21" si="2">R35</f>
        <v>0</v>
      </c>
      <c r="S21" s="268">
        <f t="shared" si="2"/>
        <v>0.4</v>
      </c>
      <c r="T21" s="268">
        <f t="shared" si="2"/>
        <v>0</v>
      </c>
      <c r="U21" s="268">
        <f t="shared" ref="U21:V21" si="3">U35</f>
        <v>0.3</v>
      </c>
      <c r="V21" s="268">
        <f t="shared" si="3"/>
        <v>0</v>
      </c>
      <c r="W21" s="268">
        <f t="shared" ref="W21:AB21" si="4">W35</f>
        <v>0</v>
      </c>
      <c r="X21" s="268">
        <f t="shared" si="4"/>
        <v>0</v>
      </c>
      <c r="Y21" s="268">
        <f t="shared" si="4"/>
        <v>159</v>
      </c>
      <c r="Z21" s="268">
        <f>Z35</f>
        <v>0.313</v>
      </c>
      <c r="AA21" s="268">
        <f t="shared" si="4"/>
        <v>0</v>
      </c>
      <c r="AB21" s="268">
        <f t="shared" si="4"/>
        <v>6.4</v>
      </c>
      <c r="AC21" s="268">
        <f t="shared" ref="AC21" si="5">AC35</f>
        <v>0</v>
      </c>
      <c r="AD21" s="268">
        <f t="shared" ref="AD21:AE21" si="6">AD35</f>
        <v>1.28</v>
      </c>
      <c r="AE21" s="268">
        <f t="shared" si="6"/>
        <v>0</v>
      </c>
      <c r="AF21" s="268">
        <f t="shared" ref="AF21" si="7">AF35</f>
        <v>0</v>
      </c>
      <c r="AG21" s="268">
        <f t="shared" ref="AG21:AJ21" si="8">AG35</f>
        <v>8.1999999999999993</v>
      </c>
      <c r="AH21" s="268">
        <f t="shared" si="8"/>
        <v>0</v>
      </c>
      <c r="AI21" s="268">
        <f>AI35</f>
        <v>54.604999999999997</v>
      </c>
      <c r="AJ21" s="268">
        <f t="shared" si="8"/>
        <v>0</v>
      </c>
      <c r="AK21" s="268">
        <f t="shared" ref="AK21:AL21" si="9">AK35</f>
        <v>3.53</v>
      </c>
      <c r="AL21" s="268">
        <f t="shared" si="9"/>
        <v>0</v>
      </c>
      <c r="AM21" s="268">
        <f t="shared" ref="AM21" si="10">AM35</f>
        <v>353</v>
      </c>
      <c r="AN21" s="208">
        <f>AU21+BB21+BI21+BP21</f>
        <v>5.9429999999999996</v>
      </c>
      <c r="AO21" s="208">
        <f t="shared" ref="AO21:AO29" si="11">AV21+BC21+BJ21+BQ21</f>
        <v>0</v>
      </c>
      <c r="AP21" s="208">
        <f t="shared" ref="AP21:AP26" si="12">AW21+BD21+BK21+BR21</f>
        <v>18.649000000000001</v>
      </c>
      <c r="AQ21" s="208">
        <f t="shared" ref="AQ21:AQ29" si="13">AX21+BE21+BL21+BS21</f>
        <v>0.12</v>
      </c>
      <c r="AR21" s="208">
        <f t="shared" ref="AR21:AR29" si="14">AY21+BF21+BM21+BT21</f>
        <v>3.117</v>
      </c>
      <c r="AS21" s="208">
        <f t="shared" ref="AS21:AS29" si="15">AZ21+BG21+BN21+BU21</f>
        <v>0</v>
      </c>
      <c r="AT21" s="208">
        <f t="shared" ref="AT21:AT29" si="16">BA21+BH21+BO21+BV21</f>
        <v>217</v>
      </c>
      <c r="AU21" s="206">
        <f t="shared" ref="AU21:BV21" si="17">AU35</f>
        <v>0</v>
      </c>
      <c r="AV21" s="206">
        <f t="shared" si="17"/>
        <v>0</v>
      </c>
      <c r="AW21" s="206">
        <f t="shared" si="17"/>
        <v>0</v>
      </c>
      <c r="AX21" s="206">
        <f t="shared" si="17"/>
        <v>0</v>
      </c>
      <c r="AY21" s="206">
        <f t="shared" si="17"/>
        <v>0</v>
      </c>
      <c r="AZ21" s="206">
        <f t="shared" si="17"/>
        <v>0</v>
      </c>
      <c r="BA21" s="206">
        <f>BA35</f>
        <v>0</v>
      </c>
      <c r="BB21" s="206">
        <f t="shared" si="17"/>
        <v>0.4</v>
      </c>
      <c r="BC21" s="206">
        <f t="shared" si="17"/>
        <v>0</v>
      </c>
      <c r="BD21" s="206">
        <f t="shared" si="17"/>
        <v>0.25</v>
      </c>
      <c r="BE21" s="206">
        <f t="shared" si="17"/>
        <v>0</v>
      </c>
      <c r="BF21" s="206">
        <f t="shared" si="17"/>
        <v>0</v>
      </c>
      <c r="BG21" s="206">
        <f t="shared" si="17"/>
        <v>0</v>
      </c>
      <c r="BH21" s="206">
        <f t="shared" si="17"/>
        <v>158</v>
      </c>
      <c r="BI21" s="206">
        <f t="shared" si="17"/>
        <v>0</v>
      </c>
      <c r="BJ21" s="206">
        <f t="shared" si="17"/>
        <v>0</v>
      </c>
      <c r="BK21" s="206">
        <f t="shared" si="17"/>
        <v>3.8969999999999998</v>
      </c>
      <c r="BL21" s="206">
        <f t="shared" si="17"/>
        <v>0</v>
      </c>
      <c r="BM21" s="206">
        <f t="shared" si="17"/>
        <v>2.2320000000000002</v>
      </c>
      <c r="BN21" s="206">
        <f t="shared" si="17"/>
        <v>0</v>
      </c>
      <c r="BO21" s="206">
        <f t="shared" si="17"/>
        <v>40</v>
      </c>
      <c r="BP21" s="206">
        <f t="shared" si="17"/>
        <v>5.5429999999999993</v>
      </c>
      <c r="BQ21" s="206">
        <f t="shared" si="17"/>
        <v>0</v>
      </c>
      <c r="BR21" s="206">
        <f t="shared" si="17"/>
        <v>14.501999999999999</v>
      </c>
      <c r="BS21" s="206">
        <f t="shared" si="17"/>
        <v>0.12</v>
      </c>
      <c r="BT21" s="206">
        <f t="shared" si="17"/>
        <v>0.8849999999999999</v>
      </c>
      <c r="BU21" s="206">
        <f t="shared" si="17"/>
        <v>0</v>
      </c>
      <c r="BV21" s="206">
        <f t="shared" si="17"/>
        <v>19</v>
      </c>
      <c r="BW21" s="273">
        <f>AG21-BP21</f>
        <v>2.657</v>
      </c>
      <c r="BX21" s="273">
        <f t="shared" ref="BX21:CC21" si="18">AH21-BQ21</f>
        <v>0</v>
      </c>
      <c r="BY21" s="273">
        <f>AI21-BR21</f>
        <v>40.102999999999994</v>
      </c>
      <c r="BZ21" s="273">
        <f t="shared" si="18"/>
        <v>-0.12</v>
      </c>
      <c r="CA21" s="273">
        <f t="shared" si="18"/>
        <v>2.645</v>
      </c>
      <c r="CB21" s="273">
        <f t="shared" si="18"/>
        <v>0</v>
      </c>
      <c r="CC21" s="273">
        <f t="shared" si="18"/>
        <v>334</v>
      </c>
      <c r="CD21" s="257" t="s">
        <v>1145</v>
      </c>
    </row>
    <row r="22" spans="1:82" ht="13.5" customHeight="1" x14ac:dyDescent="0.2">
      <c r="A22" s="214" t="s">
        <v>913</v>
      </c>
      <c r="B22" s="207" t="s">
        <v>914</v>
      </c>
      <c r="C22" s="264"/>
      <c r="D22" s="259"/>
      <c r="E22" s="208">
        <f>L22+S22+Z22+AG22</f>
        <v>0</v>
      </c>
      <c r="F22" s="208">
        <f t="shared" ref="F22" si="19">M22+T22+AA22+AH22</f>
        <v>0</v>
      </c>
      <c r="G22" s="208">
        <f t="shared" ref="G22" si="20">N22+U22+AB22+AI22</f>
        <v>0</v>
      </c>
      <c r="H22" s="208">
        <f t="shared" ref="H22" si="21">O22+V22+AC22+AJ22</f>
        <v>0</v>
      </c>
      <c r="I22" s="208">
        <f t="shared" ref="I22" si="22">P22+W22+AD22+AK22</f>
        <v>0</v>
      </c>
      <c r="J22" s="208">
        <f t="shared" ref="J22" si="23">Q22+X22+AE22+AL22</f>
        <v>0</v>
      </c>
      <c r="K22" s="208">
        <f t="shared" ref="K22" si="24">R22+Y22+AF22+AM22</f>
        <v>0</v>
      </c>
      <c r="L22" s="268">
        <v>0</v>
      </c>
      <c r="M22" s="268">
        <v>0</v>
      </c>
      <c r="N22" s="268">
        <v>0</v>
      </c>
      <c r="O22" s="268">
        <v>0</v>
      </c>
      <c r="P22" s="268">
        <v>0</v>
      </c>
      <c r="Q22" s="268">
        <v>0</v>
      </c>
      <c r="R22" s="268">
        <v>0</v>
      </c>
      <c r="S22" s="268">
        <v>0</v>
      </c>
      <c r="T22" s="268">
        <v>0</v>
      </c>
      <c r="U22" s="268">
        <v>0</v>
      </c>
      <c r="V22" s="268">
        <v>0</v>
      </c>
      <c r="W22" s="268">
        <v>0</v>
      </c>
      <c r="X22" s="268">
        <v>0</v>
      </c>
      <c r="Y22" s="268">
        <v>0</v>
      </c>
      <c r="Z22" s="268">
        <v>0</v>
      </c>
      <c r="AA22" s="268">
        <v>0</v>
      </c>
      <c r="AB22" s="268">
        <v>0</v>
      </c>
      <c r="AC22" s="268">
        <v>0</v>
      </c>
      <c r="AD22" s="268">
        <v>0</v>
      </c>
      <c r="AE22" s="268">
        <v>0</v>
      </c>
      <c r="AF22" s="268">
        <v>0</v>
      </c>
      <c r="AG22" s="268">
        <f>AG27</f>
        <v>0</v>
      </c>
      <c r="AH22" s="268">
        <f t="shared" ref="AH22:AI22" si="25">AH27</f>
        <v>0</v>
      </c>
      <c r="AI22" s="268">
        <f t="shared" si="25"/>
        <v>0</v>
      </c>
      <c r="AJ22" s="268">
        <v>0</v>
      </c>
      <c r="AK22" s="268">
        <v>0</v>
      </c>
      <c r="AL22" s="268">
        <f t="shared" ref="AL22" si="26">AL27</f>
        <v>0</v>
      </c>
      <c r="AM22" s="268">
        <f t="shared" ref="AM22" si="27">AM27</f>
        <v>0</v>
      </c>
      <c r="AN22" s="208">
        <f>AU22+BB22+BI22+BP22</f>
        <v>0</v>
      </c>
      <c r="AO22" s="208">
        <f t="shared" si="11"/>
        <v>0</v>
      </c>
      <c r="AP22" s="208">
        <f t="shared" si="12"/>
        <v>0</v>
      </c>
      <c r="AQ22" s="208">
        <f t="shared" si="13"/>
        <v>0</v>
      </c>
      <c r="AR22" s="208">
        <f t="shared" si="14"/>
        <v>0</v>
      </c>
      <c r="AS22" s="208">
        <f t="shared" si="15"/>
        <v>0</v>
      </c>
      <c r="AT22" s="208">
        <f t="shared" si="16"/>
        <v>0</v>
      </c>
      <c r="AU22" s="206">
        <v>0</v>
      </c>
      <c r="AV22" s="206">
        <v>0</v>
      </c>
      <c r="AW22" s="206">
        <v>0</v>
      </c>
      <c r="AX22" s="206">
        <v>0</v>
      </c>
      <c r="AY22" s="206">
        <v>0</v>
      </c>
      <c r="AZ22" s="206">
        <v>0</v>
      </c>
      <c r="BA22" s="206">
        <v>0</v>
      </c>
      <c r="BB22" s="206">
        <v>0</v>
      </c>
      <c r="BC22" s="206">
        <v>0</v>
      </c>
      <c r="BD22" s="206">
        <v>0</v>
      </c>
      <c r="BE22" s="206">
        <v>0</v>
      </c>
      <c r="BF22" s="206">
        <v>0</v>
      </c>
      <c r="BG22" s="206">
        <v>0</v>
      </c>
      <c r="BH22" s="206">
        <v>0</v>
      </c>
      <c r="BI22" s="206">
        <v>0</v>
      </c>
      <c r="BJ22" s="206">
        <v>0</v>
      </c>
      <c r="BK22" s="206">
        <v>0</v>
      </c>
      <c r="BL22" s="206">
        <v>0</v>
      </c>
      <c r="BM22" s="206">
        <v>0</v>
      </c>
      <c r="BN22" s="206">
        <v>0</v>
      </c>
      <c r="BO22" s="206">
        <v>0</v>
      </c>
      <c r="BP22" s="206">
        <f>BP27</f>
        <v>0</v>
      </c>
      <c r="BQ22" s="206">
        <f t="shared" ref="BQ22:BR22" si="28">BQ27</f>
        <v>0</v>
      </c>
      <c r="BR22" s="206">
        <f t="shared" si="28"/>
        <v>0</v>
      </c>
      <c r="BS22" s="206">
        <v>0</v>
      </c>
      <c r="BT22" s="206">
        <v>0</v>
      </c>
      <c r="BU22" s="206">
        <f t="shared" ref="BU22:BV22" si="29">BU27</f>
        <v>0</v>
      </c>
      <c r="BV22" s="206">
        <f t="shared" si="29"/>
        <v>0</v>
      </c>
      <c r="BW22" s="273">
        <f t="shared" ref="BW22:BW98" si="30">AG22-BP22</f>
        <v>0</v>
      </c>
      <c r="BX22" s="273">
        <f t="shared" ref="BX22:BX98" si="31">AH22-BQ22</f>
        <v>0</v>
      </c>
      <c r="BY22" s="273">
        <f t="shared" ref="BY22:BY98" si="32">AI22-BR22</f>
        <v>0</v>
      </c>
      <c r="BZ22" s="273">
        <f t="shared" ref="BZ22:BZ98" si="33">AJ22-BS22</f>
        <v>0</v>
      </c>
      <c r="CA22" s="273">
        <f t="shared" ref="CA22:CA98" si="34">AK22-BT22</f>
        <v>0</v>
      </c>
      <c r="CB22" s="273">
        <f t="shared" ref="CB22:CB98" si="35">AL22-BU22</f>
        <v>0</v>
      </c>
      <c r="CC22" s="273">
        <f t="shared" ref="CC22:CC98" si="36">AM22-BV22</f>
        <v>0</v>
      </c>
      <c r="CD22" s="259"/>
    </row>
    <row r="23" spans="1:82" ht="20.25" customHeight="1" x14ac:dyDescent="0.2">
      <c r="A23" s="214" t="s">
        <v>915</v>
      </c>
      <c r="B23" s="207" t="s">
        <v>916</v>
      </c>
      <c r="C23" s="264" t="s">
        <v>912</v>
      </c>
      <c r="D23" s="259"/>
      <c r="E23" s="208">
        <f t="shared" ref="E23:E29" si="37">L23+S23+Z23+AG23</f>
        <v>0</v>
      </c>
      <c r="F23" s="208">
        <f t="shared" ref="F23:F29" si="38">M23+T23+AA23+AH23</f>
        <v>0</v>
      </c>
      <c r="G23" s="208">
        <f t="shared" ref="G23:G29" si="39">N23+U23+AB23+AI23</f>
        <v>0</v>
      </c>
      <c r="H23" s="208">
        <f t="shared" ref="H23:H29" si="40">O23+V23+AC23+AJ23</f>
        <v>0</v>
      </c>
      <c r="I23" s="208">
        <f t="shared" ref="I23:I29" si="41">P23+W23+AD23+AK23</f>
        <v>0</v>
      </c>
      <c r="J23" s="208">
        <f t="shared" ref="J23:J29" si="42">Q23+X23+AE23+AL23</f>
        <v>0</v>
      </c>
      <c r="K23" s="208">
        <f t="shared" ref="K23:K29" si="43">R23+Y23+AF23+AM23</f>
        <v>0</v>
      </c>
      <c r="L23" s="268">
        <v>0</v>
      </c>
      <c r="M23" s="268">
        <v>0</v>
      </c>
      <c r="N23" s="268">
        <v>0</v>
      </c>
      <c r="O23" s="268">
        <v>0</v>
      </c>
      <c r="P23" s="268">
        <v>0</v>
      </c>
      <c r="Q23" s="268">
        <v>0</v>
      </c>
      <c r="R23" s="268">
        <v>0</v>
      </c>
      <c r="S23" s="268">
        <v>0</v>
      </c>
      <c r="T23" s="268">
        <v>0</v>
      </c>
      <c r="U23" s="268">
        <v>0</v>
      </c>
      <c r="V23" s="268">
        <v>0</v>
      </c>
      <c r="W23" s="268">
        <v>0</v>
      </c>
      <c r="X23" s="268">
        <v>0</v>
      </c>
      <c r="Y23" s="268">
        <v>0</v>
      </c>
      <c r="Z23" s="268">
        <v>0</v>
      </c>
      <c r="AA23" s="268">
        <v>0</v>
      </c>
      <c r="AB23" s="268">
        <v>0</v>
      </c>
      <c r="AC23" s="268">
        <v>0</v>
      </c>
      <c r="AD23" s="268">
        <v>0</v>
      </c>
      <c r="AE23" s="268">
        <v>0</v>
      </c>
      <c r="AF23" s="268">
        <v>0</v>
      </c>
      <c r="AG23" s="268">
        <v>0</v>
      </c>
      <c r="AH23" s="268">
        <v>0</v>
      </c>
      <c r="AI23" s="268">
        <v>0</v>
      </c>
      <c r="AJ23" s="268">
        <v>0</v>
      </c>
      <c r="AK23" s="268">
        <v>0</v>
      </c>
      <c r="AL23" s="268">
        <v>0</v>
      </c>
      <c r="AM23" s="268">
        <v>0</v>
      </c>
      <c r="AN23" s="208">
        <f t="shared" ref="AN23:AN29" si="44">AU23+BB23+BI23+BP23</f>
        <v>0</v>
      </c>
      <c r="AO23" s="208">
        <f t="shared" si="11"/>
        <v>0</v>
      </c>
      <c r="AP23" s="208">
        <f t="shared" si="12"/>
        <v>0</v>
      </c>
      <c r="AQ23" s="208">
        <f t="shared" si="13"/>
        <v>0</v>
      </c>
      <c r="AR23" s="208">
        <f t="shared" si="14"/>
        <v>0</v>
      </c>
      <c r="AS23" s="208">
        <f t="shared" si="15"/>
        <v>0</v>
      </c>
      <c r="AT23" s="208">
        <f t="shared" si="16"/>
        <v>0</v>
      </c>
      <c r="AU23" s="206">
        <v>0</v>
      </c>
      <c r="AV23" s="206">
        <v>0</v>
      </c>
      <c r="AW23" s="206">
        <v>0</v>
      </c>
      <c r="AX23" s="206">
        <v>0</v>
      </c>
      <c r="AY23" s="206">
        <v>0</v>
      </c>
      <c r="AZ23" s="206">
        <v>0</v>
      </c>
      <c r="BA23" s="206">
        <v>0</v>
      </c>
      <c r="BB23" s="206">
        <v>0</v>
      </c>
      <c r="BC23" s="206">
        <v>0</v>
      </c>
      <c r="BD23" s="206">
        <v>0</v>
      </c>
      <c r="BE23" s="206">
        <v>0</v>
      </c>
      <c r="BF23" s="206">
        <v>0</v>
      </c>
      <c r="BG23" s="206">
        <v>0</v>
      </c>
      <c r="BH23" s="206">
        <v>0</v>
      </c>
      <c r="BI23" s="206">
        <v>0</v>
      </c>
      <c r="BJ23" s="206">
        <v>0</v>
      </c>
      <c r="BK23" s="206">
        <v>0</v>
      </c>
      <c r="BL23" s="206">
        <v>0</v>
      </c>
      <c r="BM23" s="206">
        <v>0</v>
      </c>
      <c r="BN23" s="206">
        <v>0</v>
      </c>
      <c r="BO23" s="206">
        <v>0</v>
      </c>
      <c r="BP23" s="206">
        <v>0</v>
      </c>
      <c r="BQ23" s="206">
        <v>0</v>
      </c>
      <c r="BR23" s="206">
        <v>0</v>
      </c>
      <c r="BS23" s="206">
        <v>0</v>
      </c>
      <c r="BT23" s="206">
        <v>0</v>
      </c>
      <c r="BU23" s="206">
        <v>0</v>
      </c>
      <c r="BV23" s="206">
        <v>0</v>
      </c>
      <c r="BW23" s="273">
        <f t="shared" si="30"/>
        <v>0</v>
      </c>
      <c r="BX23" s="273">
        <f t="shared" si="31"/>
        <v>0</v>
      </c>
      <c r="BY23" s="273">
        <f t="shared" si="32"/>
        <v>0</v>
      </c>
      <c r="BZ23" s="273">
        <f t="shared" si="33"/>
        <v>0</v>
      </c>
      <c r="CA23" s="273">
        <f t="shared" si="34"/>
        <v>0</v>
      </c>
      <c r="CB23" s="273">
        <f t="shared" si="35"/>
        <v>0</v>
      </c>
      <c r="CC23" s="273">
        <f t="shared" si="36"/>
        <v>0</v>
      </c>
      <c r="CD23" s="259"/>
    </row>
    <row r="24" spans="1:82" ht="20.25" customHeight="1" x14ac:dyDescent="0.2">
      <c r="A24" s="214" t="s">
        <v>917</v>
      </c>
      <c r="B24" s="207" t="s">
        <v>918</v>
      </c>
      <c r="C24" s="264" t="s">
        <v>912</v>
      </c>
      <c r="D24" s="259"/>
      <c r="E24" s="208">
        <f t="shared" si="37"/>
        <v>0</v>
      </c>
      <c r="F24" s="208">
        <f t="shared" si="38"/>
        <v>0</v>
      </c>
      <c r="G24" s="208">
        <f t="shared" si="39"/>
        <v>0</v>
      </c>
      <c r="H24" s="208">
        <f t="shared" si="40"/>
        <v>0</v>
      </c>
      <c r="I24" s="208">
        <f t="shared" si="41"/>
        <v>0</v>
      </c>
      <c r="J24" s="208">
        <f t="shared" si="42"/>
        <v>0</v>
      </c>
      <c r="K24" s="208">
        <f t="shared" si="43"/>
        <v>0</v>
      </c>
      <c r="L24" s="268">
        <v>0</v>
      </c>
      <c r="M24" s="268">
        <v>0</v>
      </c>
      <c r="N24" s="268">
        <v>0</v>
      </c>
      <c r="O24" s="268">
        <v>0</v>
      </c>
      <c r="P24" s="268">
        <v>0</v>
      </c>
      <c r="Q24" s="268">
        <v>0</v>
      </c>
      <c r="R24" s="268">
        <v>0</v>
      </c>
      <c r="S24" s="268">
        <v>0</v>
      </c>
      <c r="T24" s="268">
        <v>0</v>
      </c>
      <c r="U24" s="268">
        <v>0</v>
      </c>
      <c r="V24" s="268">
        <v>0</v>
      </c>
      <c r="W24" s="268">
        <v>0</v>
      </c>
      <c r="X24" s="268">
        <v>0</v>
      </c>
      <c r="Y24" s="268">
        <v>0</v>
      </c>
      <c r="Z24" s="268">
        <v>0</v>
      </c>
      <c r="AA24" s="268">
        <v>0</v>
      </c>
      <c r="AB24" s="268">
        <v>0</v>
      </c>
      <c r="AC24" s="268">
        <v>0</v>
      </c>
      <c r="AD24" s="268">
        <v>0</v>
      </c>
      <c r="AE24" s="268">
        <v>0</v>
      </c>
      <c r="AF24" s="268">
        <v>0</v>
      </c>
      <c r="AG24" s="268">
        <v>0</v>
      </c>
      <c r="AH24" s="268">
        <v>0</v>
      </c>
      <c r="AI24" s="268">
        <v>0</v>
      </c>
      <c r="AJ24" s="268">
        <v>0</v>
      </c>
      <c r="AK24" s="268">
        <v>0</v>
      </c>
      <c r="AL24" s="268">
        <v>0</v>
      </c>
      <c r="AM24" s="268">
        <v>0</v>
      </c>
      <c r="AN24" s="208">
        <f t="shared" si="44"/>
        <v>0</v>
      </c>
      <c r="AO24" s="208">
        <f t="shared" si="11"/>
        <v>0</v>
      </c>
      <c r="AP24" s="208">
        <f t="shared" si="12"/>
        <v>0</v>
      </c>
      <c r="AQ24" s="208">
        <f t="shared" si="13"/>
        <v>0</v>
      </c>
      <c r="AR24" s="208">
        <f t="shared" si="14"/>
        <v>0</v>
      </c>
      <c r="AS24" s="208">
        <f t="shared" si="15"/>
        <v>0</v>
      </c>
      <c r="AT24" s="208">
        <f t="shared" si="16"/>
        <v>0</v>
      </c>
      <c r="AU24" s="206">
        <v>0</v>
      </c>
      <c r="AV24" s="206">
        <v>0</v>
      </c>
      <c r="AW24" s="206">
        <v>0</v>
      </c>
      <c r="AX24" s="206">
        <v>0</v>
      </c>
      <c r="AY24" s="206">
        <v>0</v>
      </c>
      <c r="AZ24" s="206">
        <v>0</v>
      </c>
      <c r="BA24" s="206">
        <v>0</v>
      </c>
      <c r="BB24" s="206">
        <v>0</v>
      </c>
      <c r="BC24" s="206">
        <v>0</v>
      </c>
      <c r="BD24" s="206">
        <v>0</v>
      </c>
      <c r="BE24" s="206">
        <v>0</v>
      </c>
      <c r="BF24" s="206">
        <v>0</v>
      </c>
      <c r="BG24" s="206">
        <v>0</v>
      </c>
      <c r="BH24" s="206">
        <v>0</v>
      </c>
      <c r="BI24" s="206">
        <v>0</v>
      </c>
      <c r="BJ24" s="206">
        <v>0</v>
      </c>
      <c r="BK24" s="206">
        <v>0</v>
      </c>
      <c r="BL24" s="206">
        <v>0</v>
      </c>
      <c r="BM24" s="206">
        <v>0</v>
      </c>
      <c r="BN24" s="206">
        <v>0</v>
      </c>
      <c r="BO24" s="206">
        <v>0</v>
      </c>
      <c r="BP24" s="206">
        <v>0</v>
      </c>
      <c r="BQ24" s="206">
        <v>0</v>
      </c>
      <c r="BR24" s="206">
        <v>0</v>
      </c>
      <c r="BS24" s="206">
        <v>0</v>
      </c>
      <c r="BT24" s="206">
        <v>0</v>
      </c>
      <c r="BU24" s="206">
        <v>0</v>
      </c>
      <c r="BV24" s="206">
        <v>0</v>
      </c>
      <c r="BW24" s="273">
        <f t="shared" si="30"/>
        <v>0</v>
      </c>
      <c r="BX24" s="273">
        <f t="shared" si="31"/>
        <v>0</v>
      </c>
      <c r="BY24" s="273">
        <f t="shared" si="32"/>
        <v>0</v>
      </c>
      <c r="BZ24" s="273">
        <f t="shared" si="33"/>
        <v>0</v>
      </c>
      <c r="CA24" s="273">
        <f t="shared" si="34"/>
        <v>0</v>
      </c>
      <c r="CB24" s="273">
        <f t="shared" si="35"/>
        <v>0</v>
      </c>
      <c r="CC24" s="273">
        <f t="shared" si="36"/>
        <v>0</v>
      </c>
      <c r="CD24" s="259"/>
    </row>
    <row r="25" spans="1:82" ht="20.25" customHeight="1" x14ac:dyDescent="0.2">
      <c r="A25" s="214" t="s">
        <v>919</v>
      </c>
      <c r="B25" s="207" t="s">
        <v>920</v>
      </c>
      <c r="C25" s="264" t="s">
        <v>912</v>
      </c>
      <c r="D25" s="259"/>
      <c r="E25" s="208">
        <f t="shared" si="37"/>
        <v>0</v>
      </c>
      <c r="F25" s="208">
        <f t="shared" si="38"/>
        <v>0</v>
      </c>
      <c r="G25" s="208">
        <f t="shared" si="39"/>
        <v>0</v>
      </c>
      <c r="H25" s="208">
        <f t="shared" si="40"/>
        <v>0</v>
      </c>
      <c r="I25" s="208">
        <f t="shared" si="41"/>
        <v>0</v>
      </c>
      <c r="J25" s="208">
        <f t="shared" si="42"/>
        <v>0</v>
      </c>
      <c r="K25" s="208">
        <f t="shared" si="43"/>
        <v>0</v>
      </c>
      <c r="L25" s="268">
        <v>0</v>
      </c>
      <c r="M25" s="268">
        <v>0</v>
      </c>
      <c r="N25" s="268">
        <v>0</v>
      </c>
      <c r="O25" s="268">
        <v>0</v>
      </c>
      <c r="P25" s="268">
        <v>0</v>
      </c>
      <c r="Q25" s="268">
        <v>0</v>
      </c>
      <c r="R25" s="268">
        <v>0</v>
      </c>
      <c r="S25" s="268">
        <v>0</v>
      </c>
      <c r="T25" s="268">
        <v>0</v>
      </c>
      <c r="U25" s="268">
        <v>0</v>
      </c>
      <c r="V25" s="268">
        <v>0</v>
      </c>
      <c r="W25" s="268">
        <v>0</v>
      </c>
      <c r="X25" s="268">
        <v>0</v>
      </c>
      <c r="Y25" s="268">
        <v>0</v>
      </c>
      <c r="Z25" s="268">
        <v>0</v>
      </c>
      <c r="AA25" s="268">
        <v>0</v>
      </c>
      <c r="AB25" s="268">
        <v>0</v>
      </c>
      <c r="AC25" s="268">
        <v>0</v>
      </c>
      <c r="AD25" s="268">
        <v>0</v>
      </c>
      <c r="AE25" s="268">
        <v>0</v>
      </c>
      <c r="AF25" s="268">
        <v>0</v>
      </c>
      <c r="AG25" s="268">
        <v>0</v>
      </c>
      <c r="AH25" s="268">
        <v>0</v>
      </c>
      <c r="AI25" s="268">
        <v>0</v>
      </c>
      <c r="AJ25" s="268">
        <v>0</v>
      </c>
      <c r="AK25" s="268">
        <v>0</v>
      </c>
      <c r="AL25" s="268">
        <v>0</v>
      </c>
      <c r="AM25" s="268">
        <v>0</v>
      </c>
      <c r="AN25" s="208">
        <f t="shared" si="44"/>
        <v>0</v>
      </c>
      <c r="AO25" s="208">
        <f t="shared" si="11"/>
        <v>0</v>
      </c>
      <c r="AP25" s="208">
        <f t="shared" si="12"/>
        <v>0</v>
      </c>
      <c r="AQ25" s="208">
        <f t="shared" si="13"/>
        <v>0</v>
      </c>
      <c r="AR25" s="208">
        <f t="shared" si="14"/>
        <v>0</v>
      </c>
      <c r="AS25" s="208">
        <f t="shared" si="15"/>
        <v>0</v>
      </c>
      <c r="AT25" s="208">
        <f t="shared" si="16"/>
        <v>0</v>
      </c>
      <c r="AU25" s="206">
        <v>0</v>
      </c>
      <c r="AV25" s="206">
        <v>0</v>
      </c>
      <c r="AW25" s="206">
        <v>0</v>
      </c>
      <c r="AX25" s="206">
        <v>0</v>
      </c>
      <c r="AY25" s="206">
        <v>0</v>
      </c>
      <c r="AZ25" s="206">
        <v>0</v>
      </c>
      <c r="BA25" s="206">
        <v>0</v>
      </c>
      <c r="BB25" s="206">
        <v>0</v>
      </c>
      <c r="BC25" s="206">
        <v>0</v>
      </c>
      <c r="BD25" s="206">
        <v>0</v>
      </c>
      <c r="BE25" s="206">
        <v>0</v>
      </c>
      <c r="BF25" s="206">
        <v>0</v>
      </c>
      <c r="BG25" s="206">
        <v>0</v>
      </c>
      <c r="BH25" s="206">
        <v>0</v>
      </c>
      <c r="BI25" s="206">
        <v>0</v>
      </c>
      <c r="BJ25" s="206">
        <v>0</v>
      </c>
      <c r="BK25" s="206">
        <v>0</v>
      </c>
      <c r="BL25" s="206">
        <v>0</v>
      </c>
      <c r="BM25" s="206">
        <v>0</v>
      </c>
      <c r="BN25" s="206">
        <v>0</v>
      </c>
      <c r="BO25" s="206">
        <v>0</v>
      </c>
      <c r="BP25" s="206">
        <v>0</v>
      </c>
      <c r="BQ25" s="206">
        <v>0</v>
      </c>
      <c r="BR25" s="206">
        <v>0</v>
      </c>
      <c r="BS25" s="206">
        <v>0</v>
      </c>
      <c r="BT25" s="206">
        <v>0</v>
      </c>
      <c r="BU25" s="206">
        <v>0</v>
      </c>
      <c r="BV25" s="206">
        <v>0</v>
      </c>
      <c r="BW25" s="273">
        <f t="shared" si="30"/>
        <v>0</v>
      </c>
      <c r="BX25" s="273">
        <f t="shared" si="31"/>
        <v>0</v>
      </c>
      <c r="BY25" s="273">
        <f t="shared" si="32"/>
        <v>0</v>
      </c>
      <c r="BZ25" s="273">
        <f t="shared" si="33"/>
        <v>0</v>
      </c>
      <c r="CA25" s="273">
        <f t="shared" si="34"/>
        <v>0</v>
      </c>
      <c r="CB25" s="273">
        <f t="shared" si="35"/>
        <v>0</v>
      </c>
      <c r="CC25" s="273">
        <f t="shared" si="36"/>
        <v>0</v>
      </c>
      <c r="CD25" s="259"/>
    </row>
    <row r="26" spans="1:82" x14ac:dyDescent="0.2">
      <c r="A26" s="214">
        <v>1</v>
      </c>
      <c r="B26" s="207" t="s">
        <v>939</v>
      </c>
      <c r="C26" s="264" t="s">
        <v>912</v>
      </c>
      <c r="D26" s="259"/>
      <c r="E26" s="208">
        <f t="shared" si="37"/>
        <v>0</v>
      </c>
      <c r="F26" s="208">
        <f t="shared" si="38"/>
        <v>0</v>
      </c>
      <c r="G26" s="208">
        <f t="shared" si="39"/>
        <v>0</v>
      </c>
      <c r="H26" s="208">
        <f t="shared" si="40"/>
        <v>0</v>
      </c>
      <c r="I26" s="208">
        <f t="shared" si="41"/>
        <v>0</v>
      </c>
      <c r="J26" s="208">
        <f t="shared" si="42"/>
        <v>0</v>
      </c>
      <c r="K26" s="208">
        <f t="shared" si="43"/>
        <v>0</v>
      </c>
      <c r="L26" s="268">
        <v>0</v>
      </c>
      <c r="M26" s="268">
        <v>0</v>
      </c>
      <c r="N26" s="268">
        <v>0</v>
      </c>
      <c r="O26" s="268">
        <v>0</v>
      </c>
      <c r="P26" s="268">
        <v>0</v>
      </c>
      <c r="Q26" s="268">
        <v>0</v>
      </c>
      <c r="R26" s="268">
        <v>0</v>
      </c>
      <c r="S26" s="268">
        <v>0</v>
      </c>
      <c r="T26" s="268">
        <v>0</v>
      </c>
      <c r="U26" s="268">
        <v>0</v>
      </c>
      <c r="V26" s="268">
        <v>0</v>
      </c>
      <c r="W26" s="268">
        <v>0</v>
      </c>
      <c r="X26" s="268">
        <v>0</v>
      </c>
      <c r="Y26" s="268">
        <v>0</v>
      </c>
      <c r="Z26" s="268">
        <v>0</v>
      </c>
      <c r="AA26" s="268">
        <v>0</v>
      </c>
      <c r="AB26" s="268">
        <v>0</v>
      </c>
      <c r="AC26" s="268">
        <v>0</v>
      </c>
      <c r="AD26" s="268">
        <v>0</v>
      </c>
      <c r="AE26" s="268">
        <v>0</v>
      </c>
      <c r="AF26" s="268">
        <v>0</v>
      </c>
      <c r="AG26" s="268">
        <v>0</v>
      </c>
      <c r="AH26" s="268">
        <v>0</v>
      </c>
      <c r="AI26" s="268">
        <v>0</v>
      </c>
      <c r="AJ26" s="268">
        <v>0</v>
      </c>
      <c r="AK26" s="268">
        <v>0</v>
      </c>
      <c r="AL26" s="268">
        <v>0</v>
      </c>
      <c r="AM26" s="268">
        <v>0</v>
      </c>
      <c r="AN26" s="208">
        <f t="shared" si="44"/>
        <v>0</v>
      </c>
      <c r="AO26" s="208">
        <f t="shared" si="11"/>
        <v>0</v>
      </c>
      <c r="AP26" s="208">
        <f t="shared" si="12"/>
        <v>0</v>
      </c>
      <c r="AQ26" s="208">
        <f t="shared" si="13"/>
        <v>0</v>
      </c>
      <c r="AR26" s="208">
        <f t="shared" si="14"/>
        <v>0</v>
      </c>
      <c r="AS26" s="208">
        <f t="shared" si="15"/>
        <v>0</v>
      </c>
      <c r="AT26" s="208">
        <f t="shared" si="16"/>
        <v>0</v>
      </c>
      <c r="AU26" s="206">
        <v>0</v>
      </c>
      <c r="AV26" s="206">
        <v>0</v>
      </c>
      <c r="AW26" s="206">
        <v>0</v>
      </c>
      <c r="AX26" s="206">
        <v>0</v>
      </c>
      <c r="AY26" s="206">
        <v>0</v>
      </c>
      <c r="AZ26" s="206">
        <v>0</v>
      </c>
      <c r="BA26" s="206">
        <v>0</v>
      </c>
      <c r="BB26" s="206">
        <v>0</v>
      </c>
      <c r="BC26" s="206">
        <v>0</v>
      </c>
      <c r="BD26" s="206">
        <v>0</v>
      </c>
      <c r="BE26" s="206">
        <v>0</v>
      </c>
      <c r="BF26" s="206">
        <v>0</v>
      </c>
      <c r="BG26" s="206">
        <v>0</v>
      </c>
      <c r="BH26" s="206">
        <v>0</v>
      </c>
      <c r="BI26" s="206">
        <v>0</v>
      </c>
      <c r="BJ26" s="206">
        <v>0</v>
      </c>
      <c r="BK26" s="206">
        <v>0</v>
      </c>
      <c r="BL26" s="206">
        <v>0</v>
      </c>
      <c r="BM26" s="206">
        <v>0</v>
      </c>
      <c r="BN26" s="206">
        <v>0</v>
      </c>
      <c r="BO26" s="206">
        <v>0</v>
      </c>
      <c r="BP26" s="206">
        <v>0</v>
      </c>
      <c r="BQ26" s="206">
        <v>0</v>
      </c>
      <c r="BR26" s="206">
        <v>0</v>
      </c>
      <c r="BS26" s="206">
        <v>0</v>
      </c>
      <c r="BT26" s="206">
        <v>0</v>
      </c>
      <c r="BU26" s="206">
        <v>0</v>
      </c>
      <c r="BV26" s="206">
        <v>0</v>
      </c>
      <c r="BW26" s="273">
        <f t="shared" si="30"/>
        <v>0</v>
      </c>
      <c r="BX26" s="273">
        <f t="shared" si="31"/>
        <v>0</v>
      </c>
      <c r="BY26" s="273">
        <f t="shared" si="32"/>
        <v>0</v>
      </c>
      <c r="BZ26" s="273">
        <f t="shared" si="33"/>
        <v>0</v>
      </c>
      <c r="CA26" s="273">
        <f t="shared" si="34"/>
        <v>0</v>
      </c>
      <c r="CB26" s="273">
        <f t="shared" si="35"/>
        <v>0</v>
      </c>
      <c r="CC26" s="273">
        <f t="shared" si="36"/>
        <v>0</v>
      </c>
      <c r="CD26" s="259"/>
    </row>
    <row r="27" spans="1:82" ht="21.75" customHeight="1" x14ac:dyDescent="0.2">
      <c r="A27" s="214" t="s">
        <v>163</v>
      </c>
      <c r="B27" s="207" t="s">
        <v>921</v>
      </c>
      <c r="C27" s="264" t="s">
        <v>912</v>
      </c>
      <c r="D27" s="259"/>
      <c r="E27" s="208">
        <f t="shared" si="37"/>
        <v>0</v>
      </c>
      <c r="F27" s="208">
        <f t="shared" si="38"/>
        <v>0</v>
      </c>
      <c r="G27" s="208">
        <f>N27+U27+AB27+AI27</f>
        <v>0</v>
      </c>
      <c r="H27" s="208">
        <f t="shared" si="40"/>
        <v>0</v>
      </c>
      <c r="I27" s="208">
        <f t="shared" si="41"/>
        <v>0</v>
      </c>
      <c r="J27" s="208">
        <f t="shared" si="42"/>
        <v>0</v>
      </c>
      <c r="K27" s="208">
        <f t="shared" si="43"/>
        <v>0</v>
      </c>
      <c r="L27" s="268">
        <v>0</v>
      </c>
      <c r="M27" s="268">
        <v>0</v>
      </c>
      <c r="N27" s="268">
        <v>0</v>
      </c>
      <c r="O27" s="268">
        <v>0</v>
      </c>
      <c r="P27" s="268">
        <v>0</v>
      </c>
      <c r="Q27" s="268">
        <v>0</v>
      </c>
      <c r="R27" s="268">
        <v>0</v>
      </c>
      <c r="S27" s="268">
        <v>0</v>
      </c>
      <c r="T27" s="268">
        <v>0</v>
      </c>
      <c r="U27" s="268">
        <v>0</v>
      </c>
      <c r="V27" s="268">
        <v>0</v>
      </c>
      <c r="W27" s="268">
        <v>0</v>
      </c>
      <c r="X27" s="268">
        <v>0</v>
      </c>
      <c r="Y27" s="268">
        <v>0</v>
      </c>
      <c r="Z27" s="268">
        <v>0</v>
      </c>
      <c r="AA27" s="268">
        <v>0</v>
      </c>
      <c r="AB27" s="268">
        <v>0</v>
      </c>
      <c r="AC27" s="268">
        <v>0</v>
      </c>
      <c r="AD27" s="268">
        <v>0</v>
      </c>
      <c r="AE27" s="268">
        <v>0</v>
      </c>
      <c r="AF27" s="268">
        <v>0</v>
      </c>
      <c r="AG27" s="268">
        <f t="shared" ref="AG27:AH27" si="45">AG28</f>
        <v>0</v>
      </c>
      <c r="AH27" s="268">
        <f t="shared" si="45"/>
        <v>0</v>
      </c>
      <c r="AI27" s="268">
        <v>0</v>
      </c>
      <c r="AJ27" s="268">
        <v>0</v>
      </c>
      <c r="AK27" s="268">
        <v>0</v>
      </c>
      <c r="AL27" s="268">
        <f t="shared" ref="AL27" si="46">AL28</f>
        <v>0</v>
      </c>
      <c r="AM27" s="268">
        <f t="shared" ref="AM27" si="47">AM28</f>
        <v>0</v>
      </c>
      <c r="AN27" s="208">
        <f t="shared" si="44"/>
        <v>0</v>
      </c>
      <c r="AO27" s="208">
        <f t="shared" si="11"/>
        <v>0</v>
      </c>
      <c r="AP27" s="208">
        <f>AW27+BD27+BK27+BR27</f>
        <v>0</v>
      </c>
      <c r="AQ27" s="208">
        <f t="shared" si="13"/>
        <v>0</v>
      </c>
      <c r="AR27" s="208">
        <f t="shared" si="14"/>
        <v>0</v>
      </c>
      <c r="AS27" s="208">
        <f t="shared" si="15"/>
        <v>0</v>
      </c>
      <c r="AT27" s="208">
        <f t="shared" si="16"/>
        <v>0</v>
      </c>
      <c r="AU27" s="206">
        <v>0</v>
      </c>
      <c r="AV27" s="206">
        <v>0</v>
      </c>
      <c r="AW27" s="206">
        <v>0</v>
      </c>
      <c r="AX27" s="206">
        <v>0</v>
      </c>
      <c r="AY27" s="206">
        <v>0</v>
      </c>
      <c r="AZ27" s="206">
        <v>0</v>
      </c>
      <c r="BA27" s="206">
        <v>0</v>
      </c>
      <c r="BB27" s="206">
        <v>0</v>
      </c>
      <c r="BC27" s="206">
        <v>0</v>
      </c>
      <c r="BD27" s="206">
        <v>0</v>
      </c>
      <c r="BE27" s="206">
        <v>0</v>
      </c>
      <c r="BF27" s="206">
        <v>0</v>
      </c>
      <c r="BG27" s="206">
        <v>0</v>
      </c>
      <c r="BH27" s="206">
        <v>0</v>
      </c>
      <c r="BI27" s="206">
        <v>0</v>
      </c>
      <c r="BJ27" s="206">
        <v>0</v>
      </c>
      <c r="BK27" s="206">
        <v>0</v>
      </c>
      <c r="BL27" s="206">
        <v>0</v>
      </c>
      <c r="BM27" s="206">
        <v>0</v>
      </c>
      <c r="BN27" s="206">
        <v>0</v>
      </c>
      <c r="BO27" s="206">
        <v>0</v>
      </c>
      <c r="BP27" s="206">
        <f t="shared" ref="BP27:BQ27" si="48">BP28</f>
        <v>0</v>
      </c>
      <c r="BQ27" s="206">
        <f t="shared" si="48"/>
        <v>0</v>
      </c>
      <c r="BR27" s="206">
        <v>0</v>
      </c>
      <c r="BS27" s="206">
        <v>0</v>
      </c>
      <c r="BT27" s="206">
        <v>0</v>
      </c>
      <c r="BU27" s="206">
        <f t="shared" ref="BU27:BV27" si="49">BU28</f>
        <v>0</v>
      </c>
      <c r="BV27" s="206">
        <f t="shared" si="49"/>
        <v>0</v>
      </c>
      <c r="BW27" s="273">
        <f t="shared" si="30"/>
        <v>0</v>
      </c>
      <c r="BX27" s="273">
        <f t="shared" si="31"/>
        <v>0</v>
      </c>
      <c r="BY27" s="273">
        <f t="shared" si="32"/>
        <v>0</v>
      </c>
      <c r="BZ27" s="273">
        <f t="shared" si="33"/>
        <v>0</v>
      </c>
      <c r="CA27" s="273">
        <f t="shared" si="34"/>
        <v>0</v>
      </c>
      <c r="CB27" s="273">
        <f t="shared" si="35"/>
        <v>0</v>
      </c>
      <c r="CC27" s="273">
        <f t="shared" si="36"/>
        <v>0</v>
      </c>
      <c r="CD27" s="259"/>
    </row>
    <row r="28" spans="1:82" ht="22.5" customHeight="1" x14ac:dyDescent="0.2">
      <c r="A28" s="214" t="s">
        <v>165</v>
      </c>
      <c r="B28" s="207" t="s">
        <v>922</v>
      </c>
      <c r="C28" s="264" t="s">
        <v>912</v>
      </c>
      <c r="D28" s="259"/>
      <c r="E28" s="208">
        <f t="shared" si="37"/>
        <v>0</v>
      </c>
      <c r="F28" s="208">
        <f t="shared" si="38"/>
        <v>0</v>
      </c>
      <c r="G28" s="208">
        <f t="shared" si="39"/>
        <v>0</v>
      </c>
      <c r="H28" s="208">
        <f t="shared" si="40"/>
        <v>0</v>
      </c>
      <c r="I28" s="208">
        <f t="shared" si="41"/>
        <v>0</v>
      </c>
      <c r="J28" s="208">
        <f t="shared" si="42"/>
        <v>0</v>
      </c>
      <c r="K28" s="208">
        <f t="shared" si="43"/>
        <v>0</v>
      </c>
      <c r="L28" s="268">
        <v>0</v>
      </c>
      <c r="M28" s="268">
        <v>0</v>
      </c>
      <c r="N28" s="268">
        <v>0</v>
      </c>
      <c r="O28" s="268">
        <v>0</v>
      </c>
      <c r="P28" s="268">
        <v>0</v>
      </c>
      <c r="Q28" s="268">
        <v>0</v>
      </c>
      <c r="R28" s="268">
        <v>0</v>
      </c>
      <c r="S28" s="268">
        <v>0</v>
      </c>
      <c r="T28" s="268">
        <v>0</v>
      </c>
      <c r="U28" s="268">
        <v>0</v>
      </c>
      <c r="V28" s="268">
        <v>0</v>
      </c>
      <c r="W28" s="268">
        <v>0</v>
      </c>
      <c r="X28" s="268">
        <v>0</v>
      </c>
      <c r="Y28" s="268">
        <v>0</v>
      </c>
      <c r="Z28" s="268">
        <v>0</v>
      </c>
      <c r="AA28" s="268">
        <v>0</v>
      </c>
      <c r="AB28" s="268">
        <v>0</v>
      </c>
      <c r="AC28" s="268">
        <v>0</v>
      </c>
      <c r="AD28" s="268">
        <v>0</v>
      </c>
      <c r="AE28" s="268">
        <v>0</v>
      </c>
      <c r="AF28" s="268">
        <v>0</v>
      </c>
      <c r="AG28" s="268">
        <v>0</v>
      </c>
      <c r="AH28" s="268">
        <f>AH29+AH31+AH33</f>
        <v>0</v>
      </c>
      <c r="AI28" s="268">
        <v>0</v>
      </c>
      <c r="AJ28" s="268">
        <v>0</v>
      </c>
      <c r="AK28" s="268">
        <v>0</v>
      </c>
      <c r="AL28" s="268">
        <f>AL29+AL31+AL33</f>
        <v>0</v>
      </c>
      <c r="AM28" s="268">
        <f>AM29+AM31+AM33</f>
        <v>0</v>
      </c>
      <c r="AN28" s="208">
        <f t="shared" si="44"/>
        <v>0</v>
      </c>
      <c r="AO28" s="208">
        <f t="shared" si="11"/>
        <v>0</v>
      </c>
      <c r="AP28" s="208">
        <f t="shared" ref="AP28:AP29" si="50">AW28+BD28+BK28+BR28</f>
        <v>0</v>
      </c>
      <c r="AQ28" s="208">
        <f t="shared" si="13"/>
        <v>0</v>
      </c>
      <c r="AR28" s="208">
        <f t="shared" si="14"/>
        <v>0</v>
      </c>
      <c r="AS28" s="208">
        <f t="shared" si="15"/>
        <v>0</v>
      </c>
      <c r="AT28" s="208">
        <f t="shared" si="16"/>
        <v>0</v>
      </c>
      <c r="AU28" s="206">
        <v>0</v>
      </c>
      <c r="AV28" s="206">
        <v>0</v>
      </c>
      <c r="AW28" s="206">
        <v>0</v>
      </c>
      <c r="AX28" s="206">
        <v>0</v>
      </c>
      <c r="AY28" s="206">
        <v>0</v>
      </c>
      <c r="AZ28" s="206">
        <v>0</v>
      </c>
      <c r="BA28" s="206">
        <v>0</v>
      </c>
      <c r="BB28" s="206">
        <v>0</v>
      </c>
      <c r="BC28" s="206">
        <v>0</v>
      </c>
      <c r="BD28" s="206">
        <v>0</v>
      </c>
      <c r="BE28" s="206">
        <v>0</v>
      </c>
      <c r="BF28" s="206">
        <v>0</v>
      </c>
      <c r="BG28" s="206">
        <v>0</v>
      </c>
      <c r="BH28" s="206">
        <v>0</v>
      </c>
      <c r="BI28" s="206">
        <v>0</v>
      </c>
      <c r="BJ28" s="206">
        <v>0</v>
      </c>
      <c r="BK28" s="206">
        <v>0</v>
      </c>
      <c r="BL28" s="206">
        <v>0</v>
      </c>
      <c r="BM28" s="206">
        <v>0</v>
      </c>
      <c r="BN28" s="206">
        <v>0</v>
      </c>
      <c r="BO28" s="206">
        <v>0</v>
      </c>
      <c r="BP28" s="206">
        <v>0</v>
      </c>
      <c r="BQ28" s="206">
        <f>BQ29+BQ31+BQ33</f>
        <v>0</v>
      </c>
      <c r="BR28" s="206">
        <v>0</v>
      </c>
      <c r="BS28" s="206">
        <v>0</v>
      </c>
      <c r="BT28" s="206">
        <v>0</v>
      </c>
      <c r="BU28" s="206">
        <f>BU29+BU31+BU33</f>
        <v>0</v>
      </c>
      <c r="BV28" s="206">
        <f>BV29+BV31+BV33</f>
        <v>0</v>
      </c>
      <c r="BW28" s="273">
        <f t="shared" si="30"/>
        <v>0</v>
      </c>
      <c r="BX28" s="273">
        <f t="shared" si="31"/>
        <v>0</v>
      </c>
      <c r="BY28" s="273">
        <f t="shared" si="32"/>
        <v>0</v>
      </c>
      <c r="BZ28" s="273">
        <f t="shared" si="33"/>
        <v>0</v>
      </c>
      <c r="CA28" s="273">
        <f t="shared" si="34"/>
        <v>0</v>
      </c>
      <c r="CB28" s="273">
        <f t="shared" si="35"/>
        <v>0</v>
      </c>
      <c r="CC28" s="273">
        <f t="shared" si="36"/>
        <v>0</v>
      </c>
      <c r="CD28" s="259"/>
    </row>
    <row r="29" spans="1:82" ht="25.5" x14ac:dyDescent="0.2">
      <c r="A29" s="214" t="s">
        <v>166</v>
      </c>
      <c r="B29" s="207" t="s">
        <v>923</v>
      </c>
      <c r="C29" s="264" t="s">
        <v>935</v>
      </c>
      <c r="D29" s="259"/>
      <c r="E29" s="208">
        <f t="shared" si="37"/>
        <v>0</v>
      </c>
      <c r="F29" s="208">
        <f t="shared" si="38"/>
        <v>0</v>
      </c>
      <c r="G29" s="208">
        <f t="shared" si="39"/>
        <v>0</v>
      </c>
      <c r="H29" s="208">
        <f t="shared" si="40"/>
        <v>0</v>
      </c>
      <c r="I29" s="208">
        <f t="shared" si="41"/>
        <v>0</v>
      </c>
      <c r="J29" s="208">
        <f t="shared" si="42"/>
        <v>0</v>
      </c>
      <c r="K29" s="208">
        <f t="shared" si="43"/>
        <v>0</v>
      </c>
      <c r="L29" s="268">
        <v>0</v>
      </c>
      <c r="M29" s="268">
        <v>0</v>
      </c>
      <c r="N29" s="268">
        <v>0</v>
      </c>
      <c r="O29" s="268">
        <v>0</v>
      </c>
      <c r="P29" s="268">
        <v>0</v>
      </c>
      <c r="Q29" s="268">
        <v>0</v>
      </c>
      <c r="R29" s="268">
        <v>0</v>
      </c>
      <c r="S29" s="268">
        <v>0</v>
      </c>
      <c r="T29" s="268">
        <v>0</v>
      </c>
      <c r="U29" s="268">
        <v>0</v>
      </c>
      <c r="V29" s="268">
        <v>0</v>
      </c>
      <c r="W29" s="268">
        <v>0</v>
      </c>
      <c r="X29" s="268">
        <v>0</v>
      </c>
      <c r="Y29" s="268">
        <v>0</v>
      </c>
      <c r="Z29" s="268">
        <v>0</v>
      </c>
      <c r="AA29" s="268">
        <v>0</v>
      </c>
      <c r="AB29" s="268">
        <v>0</v>
      </c>
      <c r="AC29" s="268">
        <v>0</v>
      </c>
      <c r="AD29" s="268">
        <v>0</v>
      </c>
      <c r="AE29" s="268">
        <v>0</v>
      </c>
      <c r="AF29" s="268">
        <v>0</v>
      </c>
      <c r="AG29" s="268">
        <v>0</v>
      </c>
      <c r="AH29" s="268">
        <v>0</v>
      </c>
      <c r="AI29" s="268">
        <v>0</v>
      </c>
      <c r="AJ29" s="268">
        <v>0</v>
      </c>
      <c r="AK29" s="268">
        <v>0</v>
      </c>
      <c r="AL29" s="268">
        <v>0</v>
      </c>
      <c r="AM29" s="268">
        <v>0</v>
      </c>
      <c r="AN29" s="208">
        <f t="shared" si="44"/>
        <v>0</v>
      </c>
      <c r="AO29" s="208">
        <f t="shared" si="11"/>
        <v>0</v>
      </c>
      <c r="AP29" s="208">
        <f t="shared" si="50"/>
        <v>0</v>
      </c>
      <c r="AQ29" s="208">
        <f t="shared" si="13"/>
        <v>0</v>
      </c>
      <c r="AR29" s="208">
        <f t="shared" si="14"/>
        <v>0</v>
      </c>
      <c r="AS29" s="208">
        <f t="shared" si="15"/>
        <v>0</v>
      </c>
      <c r="AT29" s="208">
        <f t="shared" si="16"/>
        <v>0</v>
      </c>
      <c r="AU29" s="206">
        <v>0</v>
      </c>
      <c r="AV29" s="206">
        <v>0</v>
      </c>
      <c r="AW29" s="206">
        <v>0</v>
      </c>
      <c r="AX29" s="206">
        <v>0</v>
      </c>
      <c r="AY29" s="206">
        <v>0</v>
      </c>
      <c r="AZ29" s="206">
        <v>0</v>
      </c>
      <c r="BA29" s="206">
        <v>0</v>
      </c>
      <c r="BB29" s="206">
        <v>0</v>
      </c>
      <c r="BC29" s="206">
        <v>0</v>
      </c>
      <c r="BD29" s="206">
        <v>0</v>
      </c>
      <c r="BE29" s="206">
        <v>0</v>
      </c>
      <c r="BF29" s="206">
        <v>0</v>
      </c>
      <c r="BG29" s="206">
        <v>0</v>
      </c>
      <c r="BH29" s="206">
        <v>0</v>
      </c>
      <c r="BI29" s="206">
        <v>0</v>
      </c>
      <c r="BJ29" s="206">
        <v>0</v>
      </c>
      <c r="BK29" s="206">
        <v>0</v>
      </c>
      <c r="BL29" s="206">
        <v>0</v>
      </c>
      <c r="BM29" s="206">
        <v>0</v>
      </c>
      <c r="BN29" s="206">
        <v>0</v>
      </c>
      <c r="BO29" s="206">
        <v>0</v>
      </c>
      <c r="BP29" s="206">
        <v>0</v>
      </c>
      <c r="BQ29" s="206">
        <v>0</v>
      </c>
      <c r="BR29" s="206">
        <v>0</v>
      </c>
      <c r="BS29" s="206">
        <v>0</v>
      </c>
      <c r="BT29" s="206">
        <v>0</v>
      </c>
      <c r="BU29" s="206">
        <v>0</v>
      </c>
      <c r="BV29" s="206">
        <v>0</v>
      </c>
      <c r="BW29" s="273">
        <f t="shared" si="30"/>
        <v>0</v>
      </c>
      <c r="BX29" s="273">
        <f t="shared" si="31"/>
        <v>0</v>
      </c>
      <c r="BY29" s="273">
        <f t="shared" si="32"/>
        <v>0</v>
      </c>
      <c r="BZ29" s="273">
        <f t="shared" si="33"/>
        <v>0</v>
      </c>
      <c r="CA29" s="273">
        <f t="shared" si="34"/>
        <v>0</v>
      </c>
      <c r="CB29" s="273">
        <f t="shared" si="35"/>
        <v>0</v>
      </c>
      <c r="CC29" s="273">
        <f t="shared" si="36"/>
        <v>0</v>
      </c>
      <c r="CD29" s="259"/>
    </row>
    <row r="30" spans="1:82" x14ac:dyDescent="0.2">
      <c r="A30" s="214"/>
      <c r="B30" s="207"/>
      <c r="C30" s="264"/>
      <c r="D30" s="259"/>
      <c r="E30" s="259"/>
      <c r="F30" s="259"/>
      <c r="G30" s="259"/>
      <c r="H30" s="259"/>
      <c r="I30" s="259"/>
      <c r="J30" s="259"/>
      <c r="K30" s="259"/>
      <c r="L30" s="268"/>
      <c r="M30" s="268"/>
      <c r="N30" s="268"/>
      <c r="O30" s="268"/>
      <c r="P30" s="268"/>
      <c r="Q30" s="268"/>
      <c r="R30" s="268"/>
      <c r="S30" s="268"/>
      <c r="T30" s="268"/>
      <c r="U30" s="268"/>
      <c r="V30" s="268"/>
      <c r="W30" s="268"/>
      <c r="X30" s="268"/>
      <c r="Y30" s="268"/>
      <c r="Z30" s="268"/>
      <c r="AA30" s="268"/>
      <c r="AB30" s="268"/>
      <c r="AC30" s="268"/>
      <c r="AD30" s="268"/>
      <c r="AE30" s="268"/>
      <c r="AF30" s="268"/>
      <c r="AG30" s="268"/>
      <c r="AH30" s="268"/>
      <c r="AI30" s="268"/>
      <c r="AJ30" s="268"/>
      <c r="AK30" s="268"/>
      <c r="AL30" s="268"/>
      <c r="AM30" s="268"/>
      <c r="AN30" s="259"/>
      <c r="AO30" s="259"/>
      <c r="AP30" s="259"/>
      <c r="AQ30" s="259"/>
      <c r="AR30" s="259"/>
      <c r="AS30" s="259"/>
      <c r="AT30" s="259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  <c r="BI30" s="206"/>
      <c r="BJ30" s="206"/>
      <c r="BK30" s="206"/>
      <c r="BL30" s="206"/>
      <c r="BM30" s="206"/>
      <c r="BN30" s="206"/>
      <c r="BO30" s="206"/>
      <c r="BP30" s="206"/>
      <c r="BQ30" s="206"/>
      <c r="BR30" s="206"/>
      <c r="BS30" s="206"/>
      <c r="BT30" s="206"/>
      <c r="BU30" s="206"/>
      <c r="BV30" s="206"/>
      <c r="BW30" s="273">
        <f t="shared" si="30"/>
        <v>0</v>
      </c>
      <c r="BX30" s="273">
        <f t="shared" si="31"/>
        <v>0</v>
      </c>
      <c r="BY30" s="273">
        <f t="shared" si="32"/>
        <v>0</v>
      </c>
      <c r="BZ30" s="273">
        <f t="shared" si="33"/>
        <v>0</v>
      </c>
      <c r="CA30" s="273">
        <f t="shared" si="34"/>
        <v>0</v>
      </c>
      <c r="CB30" s="273">
        <f t="shared" si="35"/>
        <v>0</v>
      </c>
      <c r="CC30" s="273">
        <f t="shared" si="36"/>
        <v>0</v>
      </c>
      <c r="CD30" s="259"/>
    </row>
    <row r="31" spans="1:82" ht="25.5" x14ac:dyDescent="0.2">
      <c r="A31" s="214" t="s">
        <v>168</v>
      </c>
      <c r="B31" s="207" t="s">
        <v>924</v>
      </c>
      <c r="C31" s="264" t="s">
        <v>936</v>
      </c>
      <c r="D31" s="259"/>
      <c r="E31" s="208">
        <f t="shared" ref="E31" si="51">L31+S31+Z31+AG31</f>
        <v>0</v>
      </c>
      <c r="F31" s="208">
        <f t="shared" ref="F31" si="52">M31+T31+AA31+AH31</f>
        <v>0</v>
      </c>
      <c r="G31" s="208">
        <f t="shared" ref="G31" si="53">N31+U31+AB31+AI31</f>
        <v>0</v>
      </c>
      <c r="H31" s="208">
        <f t="shared" ref="H31" si="54">O31+V31+AC31+AJ31</f>
        <v>0</v>
      </c>
      <c r="I31" s="208">
        <f t="shared" ref="I31" si="55">P31+W31+AD31+AK31</f>
        <v>0</v>
      </c>
      <c r="J31" s="208">
        <f t="shared" ref="J31" si="56">Q31+X31+AE31+AL31</f>
        <v>0</v>
      </c>
      <c r="K31" s="208">
        <f t="shared" ref="K31" si="57">R31+Y31+AF31+AM31</f>
        <v>0</v>
      </c>
      <c r="L31" s="268">
        <v>0</v>
      </c>
      <c r="M31" s="268">
        <v>0</v>
      </c>
      <c r="N31" s="268">
        <v>0</v>
      </c>
      <c r="O31" s="268">
        <v>0</v>
      </c>
      <c r="P31" s="268">
        <v>0</v>
      </c>
      <c r="Q31" s="268">
        <v>0</v>
      </c>
      <c r="R31" s="268">
        <v>0</v>
      </c>
      <c r="S31" s="268">
        <v>0</v>
      </c>
      <c r="T31" s="268">
        <v>0</v>
      </c>
      <c r="U31" s="268">
        <v>0</v>
      </c>
      <c r="V31" s="268">
        <v>0</v>
      </c>
      <c r="W31" s="268">
        <v>0</v>
      </c>
      <c r="X31" s="268">
        <v>0</v>
      </c>
      <c r="Y31" s="268">
        <v>0</v>
      </c>
      <c r="Z31" s="268">
        <v>0</v>
      </c>
      <c r="AA31" s="268">
        <v>0</v>
      </c>
      <c r="AB31" s="268">
        <v>0</v>
      </c>
      <c r="AC31" s="268">
        <v>0</v>
      </c>
      <c r="AD31" s="268">
        <v>0</v>
      </c>
      <c r="AE31" s="268">
        <v>0</v>
      </c>
      <c r="AF31" s="268">
        <v>0</v>
      </c>
      <c r="AG31" s="268">
        <v>0</v>
      </c>
      <c r="AH31" s="268">
        <v>0</v>
      </c>
      <c r="AI31" s="268">
        <v>0</v>
      </c>
      <c r="AJ31" s="268">
        <v>0</v>
      </c>
      <c r="AK31" s="268">
        <v>0</v>
      </c>
      <c r="AL31" s="268">
        <v>0</v>
      </c>
      <c r="AM31" s="268">
        <v>0</v>
      </c>
      <c r="AN31" s="208">
        <f t="shared" ref="AN31" si="58">AU31+BB31+BI31+BP31</f>
        <v>0</v>
      </c>
      <c r="AO31" s="208">
        <f t="shared" ref="AO31" si="59">AV31+BC31+BJ31+BQ31</f>
        <v>0</v>
      </c>
      <c r="AP31" s="208">
        <f t="shared" ref="AP31" si="60">AW31+BD31+BK31+BR31</f>
        <v>0</v>
      </c>
      <c r="AQ31" s="208">
        <f t="shared" ref="AQ31" si="61">AX31+BE31+BL31+BS31</f>
        <v>0</v>
      </c>
      <c r="AR31" s="208">
        <f t="shared" ref="AR31" si="62">AY31+BF31+BM31+BT31</f>
        <v>0</v>
      </c>
      <c r="AS31" s="208">
        <f t="shared" ref="AS31" si="63">AZ31+BG31+BN31+BU31</f>
        <v>0</v>
      </c>
      <c r="AT31" s="208">
        <f t="shared" ref="AT31" si="64">BA31+BH31+BO31+BV31</f>
        <v>0</v>
      </c>
      <c r="AU31" s="206">
        <v>0</v>
      </c>
      <c r="AV31" s="206">
        <v>0</v>
      </c>
      <c r="AW31" s="206">
        <v>0</v>
      </c>
      <c r="AX31" s="206">
        <v>0</v>
      </c>
      <c r="AY31" s="206">
        <v>0</v>
      </c>
      <c r="AZ31" s="206">
        <v>0</v>
      </c>
      <c r="BA31" s="206">
        <v>0</v>
      </c>
      <c r="BB31" s="206">
        <v>0</v>
      </c>
      <c r="BC31" s="206">
        <v>0</v>
      </c>
      <c r="BD31" s="206">
        <v>0</v>
      </c>
      <c r="BE31" s="206">
        <v>0</v>
      </c>
      <c r="BF31" s="206">
        <v>0</v>
      </c>
      <c r="BG31" s="206">
        <v>0</v>
      </c>
      <c r="BH31" s="206">
        <v>0</v>
      </c>
      <c r="BI31" s="206">
        <v>0</v>
      </c>
      <c r="BJ31" s="206">
        <v>0</v>
      </c>
      <c r="BK31" s="206">
        <v>0</v>
      </c>
      <c r="BL31" s="206">
        <v>0</v>
      </c>
      <c r="BM31" s="206">
        <v>0</v>
      </c>
      <c r="BN31" s="206">
        <v>0</v>
      </c>
      <c r="BO31" s="206">
        <v>0</v>
      </c>
      <c r="BP31" s="206">
        <v>0</v>
      </c>
      <c r="BQ31" s="206">
        <v>0</v>
      </c>
      <c r="BR31" s="206">
        <v>0</v>
      </c>
      <c r="BS31" s="206">
        <v>0</v>
      </c>
      <c r="BT31" s="206">
        <v>0</v>
      </c>
      <c r="BU31" s="206">
        <v>0</v>
      </c>
      <c r="BV31" s="206">
        <v>0</v>
      </c>
      <c r="BW31" s="273">
        <f t="shared" si="30"/>
        <v>0</v>
      </c>
      <c r="BX31" s="273">
        <f t="shared" si="31"/>
        <v>0</v>
      </c>
      <c r="BY31" s="273">
        <f t="shared" si="32"/>
        <v>0</v>
      </c>
      <c r="BZ31" s="273">
        <f t="shared" si="33"/>
        <v>0</v>
      </c>
      <c r="CA31" s="273">
        <f t="shared" si="34"/>
        <v>0</v>
      </c>
      <c r="CB31" s="273">
        <f t="shared" si="35"/>
        <v>0</v>
      </c>
      <c r="CC31" s="273">
        <f t="shared" si="36"/>
        <v>0</v>
      </c>
      <c r="CD31" s="259"/>
    </row>
    <row r="32" spans="1:82" x14ac:dyDescent="0.2">
      <c r="A32" s="214"/>
      <c r="B32" s="207"/>
      <c r="C32" s="264"/>
      <c r="D32" s="259"/>
      <c r="E32" s="259"/>
      <c r="F32" s="259"/>
      <c r="G32" s="259"/>
      <c r="H32" s="259"/>
      <c r="I32" s="259"/>
      <c r="J32" s="259"/>
      <c r="K32" s="259"/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68"/>
      <c r="W32" s="268"/>
      <c r="X32" s="268"/>
      <c r="Y32" s="268"/>
      <c r="Z32" s="268"/>
      <c r="AA32" s="268"/>
      <c r="AB32" s="268"/>
      <c r="AC32" s="268"/>
      <c r="AD32" s="268"/>
      <c r="AE32" s="268"/>
      <c r="AF32" s="268"/>
      <c r="AG32" s="268"/>
      <c r="AH32" s="268"/>
      <c r="AI32" s="268"/>
      <c r="AJ32" s="268"/>
      <c r="AK32" s="268"/>
      <c r="AL32" s="268"/>
      <c r="AM32" s="268"/>
      <c r="AN32" s="259"/>
      <c r="AO32" s="259"/>
      <c r="AP32" s="259"/>
      <c r="AQ32" s="259"/>
      <c r="AR32" s="259"/>
      <c r="AS32" s="259"/>
      <c r="AT32" s="259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  <c r="BI32" s="206"/>
      <c r="BJ32" s="206"/>
      <c r="BK32" s="206"/>
      <c r="BL32" s="206"/>
      <c r="BM32" s="206"/>
      <c r="BN32" s="206"/>
      <c r="BO32" s="206"/>
      <c r="BP32" s="206"/>
      <c r="BQ32" s="206"/>
      <c r="BR32" s="206"/>
      <c r="BS32" s="206"/>
      <c r="BT32" s="206"/>
      <c r="BU32" s="206"/>
      <c r="BV32" s="206"/>
      <c r="BW32" s="273">
        <f t="shared" si="30"/>
        <v>0</v>
      </c>
      <c r="BX32" s="273">
        <f t="shared" si="31"/>
        <v>0</v>
      </c>
      <c r="BY32" s="273">
        <f t="shared" si="32"/>
        <v>0</v>
      </c>
      <c r="BZ32" s="273">
        <f t="shared" si="33"/>
        <v>0</v>
      </c>
      <c r="CA32" s="273">
        <f t="shared" si="34"/>
        <v>0</v>
      </c>
      <c r="CB32" s="273">
        <f t="shared" si="35"/>
        <v>0</v>
      </c>
      <c r="CC32" s="273">
        <f t="shared" si="36"/>
        <v>0</v>
      </c>
      <c r="CD32" s="259"/>
    </row>
    <row r="33" spans="1:82" ht="25.5" x14ac:dyDescent="0.2">
      <c r="A33" s="214" t="s">
        <v>170</v>
      </c>
      <c r="B33" s="207" t="s">
        <v>925</v>
      </c>
      <c r="C33" s="264" t="s">
        <v>937</v>
      </c>
      <c r="D33" s="259"/>
      <c r="E33" s="208">
        <f t="shared" ref="E33" si="65">L33+S33+Z33+AG33</f>
        <v>0</v>
      </c>
      <c r="F33" s="208">
        <f t="shared" ref="F33" si="66">M33+T33+AA33+AH33</f>
        <v>0</v>
      </c>
      <c r="G33" s="208">
        <f t="shared" ref="G33" si="67">N33+U33+AB33+AI33</f>
        <v>0</v>
      </c>
      <c r="H33" s="208">
        <f t="shared" ref="H33" si="68">O33+V33+AC33+AJ33</f>
        <v>0</v>
      </c>
      <c r="I33" s="208">
        <f t="shared" ref="I33" si="69">P33+W33+AD33+AK33</f>
        <v>0</v>
      </c>
      <c r="J33" s="208">
        <f t="shared" ref="J33" si="70">Q33+X33+AE33+AL33</f>
        <v>0</v>
      </c>
      <c r="K33" s="208">
        <f t="shared" ref="K33" si="71">R33+Y33+AF33+AM33</f>
        <v>0</v>
      </c>
      <c r="L33" s="268">
        <v>0</v>
      </c>
      <c r="M33" s="268">
        <v>0</v>
      </c>
      <c r="N33" s="268">
        <v>0</v>
      </c>
      <c r="O33" s="268">
        <v>0</v>
      </c>
      <c r="P33" s="268">
        <v>0</v>
      </c>
      <c r="Q33" s="268">
        <v>0</v>
      </c>
      <c r="R33" s="268">
        <v>0</v>
      </c>
      <c r="S33" s="268">
        <v>0</v>
      </c>
      <c r="T33" s="268">
        <v>0</v>
      </c>
      <c r="U33" s="268">
        <v>0</v>
      </c>
      <c r="V33" s="268">
        <v>0</v>
      </c>
      <c r="W33" s="268">
        <v>0</v>
      </c>
      <c r="X33" s="268">
        <v>0</v>
      </c>
      <c r="Y33" s="268">
        <v>0</v>
      </c>
      <c r="Z33" s="268">
        <v>0</v>
      </c>
      <c r="AA33" s="268">
        <v>0</v>
      </c>
      <c r="AB33" s="268">
        <v>0</v>
      </c>
      <c r="AC33" s="268">
        <v>0</v>
      </c>
      <c r="AD33" s="268">
        <v>0</v>
      </c>
      <c r="AE33" s="268">
        <v>0</v>
      </c>
      <c r="AF33" s="268">
        <v>0</v>
      </c>
      <c r="AG33" s="268">
        <v>0</v>
      </c>
      <c r="AH33" s="268">
        <v>0</v>
      </c>
      <c r="AI33" s="268">
        <v>0</v>
      </c>
      <c r="AJ33" s="268">
        <v>0</v>
      </c>
      <c r="AK33" s="268">
        <v>0</v>
      </c>
      <c r="AL33" s="268">
        <v>0</v>
      </c>
      <c r="AM33" s="268">
        <v>0</v>
      </c>
      <c r="AN33" s="208">
        <f t="shared" ref="AN33" si="72">AU33+BB33+BI33+BP33</f>
        <v>0</v>
      </c>
      <c r="AO33" s="208">
        <f t="shared" ref="AO33" si="73">AV33+BC33+BJ33+BQ33</f>
        <v>0</v>
      </c>
      <c r="AP33" s="208">
        <f t="shared" ref="AP33" si="74">AW33+BD33+BK33+BR33</f>
        <v>0</v>
      </c>
      <c r="AQ33" s="208">
        <f t="shared" ref="AQ33" si="75">AX33+BE33+BL33+BS33</f>
        <v>0</v>
      </c>
      <c r="AR33" s="208">
        <f t="shared" ref="AR33" si="76">AY33+BF33+BM33+BT33</f>
        <v>0</v>
      </c>
      <c r="AS33" s="208">
        <f t="shared" ref="AS33" si="77">AZ33+BG33+BN33+BU33</f>
        <v>0</v>
      </c>
      <c r="AT33" s="208">
        <f t="shared" ref="AT33" si="78">BA33+BH33+BO33+BV33</f>
        <v>0</v>
      </c>
      <c r="AU33" s="206">
        <v>0</v>
      </c>
      <c r="AV33" s="206">
        <v>0</v>
      </c>
      <c r="AW33" s="206">
        <v>0</v>
      </c>
      <c r="AX33" s="206">
        <v>0</v>
      </c>
      <c r="AY33" s="206">
        <v>0</v>
      </c>
      <c r="AZ33" s="206">
        <v>0</v>
      </c>
      <c r="BA33" s="206">
        <v>0</v>
      </c>
      <c r="BB33" s="206">
        <v>0</v>
      </c>
      <c r="BC33" s="206">
        <v>0</v>
      </c>
      <c r="BD33" s="206">
        <v>0</v>
      </c>
      <c r="BE33" s="206">
        <v>0</v>
      </c>
      <c r="BF33" s="206">
        <v>0</v>
      </c>
      <c r="BG33" s="206">
        <v>0</v>
      </c>
      <c r="BH33" s="206">
        <v>0</v>
      </c>
      <c r="BI33" s="206">
        <v>0</v>
      </c>
      <c r="BJ33" s="206">
        <v>0</v>
      </c>
      <c r="BK33" s="206">
        <v>0</v>
      </c>
      <c r="BL33" s="206">
        <v>0</v>
      </c>
      <c r="BM33" s="206">
        <v>0</v>
      </c>
      <c r="BN33" s="206">
        <v>0</v>
      </c>
      <c r="BO33" s="206">
        <v>0</v>
      </c>
      <c r="BP33" s="206">
        <v>0</v>
      </c>
      <c r="BQ33" s="206">
        <v>0</v>
      </c>
      <c r="BR33" s="206">
        <v>0</v>
      </c>
      <c r="BS33" s="206">
        <v>0</v>
      </c>
      <c r="BT33" s="206">
        <v>0</v>
      </c>
      <c r="BU33" s="206">
        <v>0</v>
      </c>
      <c r="BV33" s="206">
        <v>0</v>
      </c>
      <c r="BW33" s="273">
        <f t="shared" si="30"/>
        <v>0</v>
      </c>
      <c r="BX33" s="273">
        <f t="shared" si="31"/>
        <v>0</v>
      </c>
      <c r="BY33" s="273">
        <f t="shared" si="32"/>
        <v>0</v>
      </c>
      <c r="BZ33" s="273">
        <f t="shared" si="33"/>
        <v>0</v>
      </c>
      <c r="CA33" s="273">
        <f t="shared" si="34"/>
        <v>0</v>
      </c>
      <c r="CB33" s="273">
        <f t="shared" si="35"/>
        <v>0</v>
      </c>
      <c r="CC33" s="273">
        <f t="shared" si="36"/>
        <v>0</v>
      </c>
      <c r="CD33" s="259"/>
    </row>
    <row r="34" spans="1:82" x14ac:dyDescent="0.2">
      <c r="A34" s="214"/>
      <c r="B34" s="207"/>
      <c r="C34" s="264"/>
      <c r="D34" s="259"/>
      <c r="E34" s="208"/>
      <c r="F34" s="208"/>
      <c r="G34" s="208"/>
      <c r="H34" s="208"/>
      <c r="I34" s="208"/>
      <c r="J34" s="208"/>
      <c r="K34" s="208"/>
      <c r="L34" s="268"/>
      <c r="M34" s="268"/>
      <c r="N34" s="268"/>
      <c r="O34" s="268"/>
      <c r="P34" s="268"/>
      <c r="Q34" s="268"/>
      <c r="R34" s="268"/>
      <c r="S34" s="268"/>
      <c r="T34" s="268"/>
      <c r="U34" s="268"/>
      <c r="V34" s="268"/>
      <c r="W34" s="268"/>
      <c r="X34" s="268"/>
      <c r="Y34" s="268"/>
      <c r="Z34" s="268"/>
      <c r="AA34" s="268"/>
      <c r="AB34" s="268"/>
      <c r="AC34" s="268"/>
      <c r="AD34" s="268"/>
      <c r="AE34" s="268"/>
      <c r="AF34" s="268"/>
      <c r="AG34" s="268"/>
      <c r="AH34" s="268"/>
      <c r="AI34" s="268"/>
      <c r="AJ34" s="268"/>
      <c r="AK34" s="268"/>
      <c r="AL34" s="268"/>
      <c r="AM34" s="268"/>
      <c r="AN34" s="259"/>
      <c r="AO34" s="259"/>
      <c r="AP34" s="259"/>
      <c r="AQ34" s="259"/>
      <c r="AR34" s="259"/>
      <c r="AS34" s="259"/>
      <c r="AT34" s="209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  <c r="BI34" s="206"/>
      <c r="BJ34" s="206"/>
      <c r="BK34" s="206"/>
      <c r="BL34" s="206"/>
      <c r="BM34" s="206"/>
      <c r="BN34" s="206"/>
      <c r="BO34" s="206"/>
      <c r="BP34" s="206"/>
      <c r="BQ34" s="206"/>
      <c r="BR34" s="206"/>
      <c r="BS34" s="206"/>
      <c r="BT34" s="206"/>
      <c r="BU34" s="206"/>
      <c r="BV34" s="206"/>
      <c r="BW34" s="273">
        <f t="shared" si="30"/>
        <v>0</v>
      </c>
      <c r="BX34" s="273">
        <f t="shared" si="31"/>
        <v>0</v>
      </c>
      <c r="BY34" s="273">
        <f t="shared" si="32"/>
        <v>0</v>
      </c>
      <c r="BZ34" s="273">
        <f t="shared" si="33"/>
        <v>0</v>
      </c>
      <c r="CA34" s="273">
        <f t="shared" si="34"/>
        <v>0</v>
      </c>
      <c r="CB34" s="273">
        <f t="shared" si="35"/>
        <v>0</v>
      </c>
      <c r="CC34" s="273">
        <f t="shared" si="36"/>
        <v>0</v>
      </c>
      <c r="CD34" s="259"/>
    </row>
    <row r="35" spans="1:82" s="222" customFormat="1" ht="23.25" customHeight="1" x14ac:dyDescent="0.2">
      <c r="A35" s="214" t="s">
        <v>181</v>
      </c>
      <c r="B35" s="266" t="s">
        <v>926</v>
      </c>
      <c r="C35" s="267" t="s">
        <v>912</v>
      </c>
      <c r="D35" s="220"/>
      <c r="E35" s="221">
        <f t="shared" ref="E35:E99" si="79">L35+S35+Z35+AG35</f>
        <v>8.9130000000000003</v>
      </c>
      <c r="F35" s="221">
        <f t="shared" ref="F35:K74" si="80">M35+T35+AA35+AH35</f>
        <v>0</v>
      </c>
      <c r="G35" s="221">
        <f t="shared" si="80"/>
        <v>61.305</v>
      </c>
      <c r="H35" s="221">
        <f t="shared" si="80"/>
        <v>0</v>
      </c>
      <c r="I35" s="221">
        <f t="shared" si="80"/>
        <v>4.8099999999999996</v>
      </c>
      <c r="J35" s="221">
        <f t="shared" si="80"/>
        <v>0</v>
      </c>
      <c r="K35" s="221">
        <f t="shared" si="80"/>
        <v>512</v>
      </c>
      <c r="L35" s="243">
        <f t="shared" ref="L35:AM35" si="81">L36+L73+L94+L99</f>
        <v>0</v>
      </c>
      <c r="M35" s="243">
        <f t="shared" si="81"/>
        <v>0</v>
      </c>
      <c r="N35" s="243">
        <f t="shared" si="81"/>
        <v>0</v>
      </c>
      <c r="O35" s="243">
        <f t="shared" si="81"/>
        <v>0</v>
      </c>
      <c r="P35" s="243">
        <f t="shared" si="81"/>
        <v>0</v>
      </c>
      <c r="Q35" s="243">
        <f t="shared" si="81"/>
        <v>0</v>
      </c>
      <c r="R35" s="243">
        <f t="shared" si="81"/>
        <v>0</v>
      </c>
      <c r="S35" s="243">
        <f t="shared" si="81"/>
        <v>0.4</v>
      </c>
      <c r="T35" s="243">
        <f t="shared" si="81"/>
        <v>0</v>
      </c>
      <c r="U35" s="243">
        <f t="shared" si="81"/>
        <v>0.3</v>
      </c>
      <c r="V35" s="243">
        <f t="shared" si="81"/>
        <v>0</v>
      </c>
      <c r="W35" s="243">
        <f t="shared" si="81"/>
        <v>0</v>
      </c>
      <c r="X35" s="243">
        <f t="shared" si="81"/>
        <v>0</v>
      </c>
      <c r="Y35" s="243">
        <f t="shared" si="81"/>
        <v>159</v>
      </c>
      <c r="Z35" s="243">
        <f t="shared" si="81"/>
        <v>0.313</v>
      </c>
      <c r="AA35" s="243">
        <f t="shared" si="81"/>
        <v>0</v>
      </c>
      <c r="AB35" s="243">
        <f t="shared" si="81"/>
        <v>6.4</v>
      </c>
      <c r="AC35" s="243">
        <f t="shared" si="81"/>
        <v>0</v>
      </c>
      <c r="AD35" s="243">
        <f t="shared" si="81"/>
        <v>1.28</v>
      </c>
      <c r="AE35" s="243">
        <f t="shared" si="81"/>
        <v>0</v>
      </c>
      <c r="AF35" s="243">
        <f t="shared" si="81"/>
        <v>0</v>
      </c>
      <c r="AG35" s="243">
        <f t="shared" si="81"/>
        <v>8.1999999999999993</v>
      </c>
      <c r="AH35" s="243">
        <f t="shared" si="81"/>
        <v>0</v>
      </c>
      <c r="AI35" s="243">
        <f t="shared" si="81"/>
        <v>54.604999999999997</v>
      </c>
      <c r="AJ35" s="243">
        <f t="shared" si="81"/>
        <v>0</v>
      </c>
      <c r="AK35" s="243">
        <f t="shared" si="81"/>
        <v>3.53</v>
      </c>
      <c r="AL35" s="243">
        <f t="shared" si="81"/>
        <v>0</v>
      </c>
      <c r="AM35" s="243">
        <f t="shared" si="81"/>
        <v>353</v>
      </c>
      <c r="AN35" s="221">
        <f t="shared" ref="AN35:AN44" si="82">AU35+BB35+BI35+BP35</f>
        <v>5.9429999999999996</v>
      </c>
      <c r="AO35" s="221">
        <f t="shared" ref="AO35:AO45" si="83">AV35+BC35+BJ35+BQ35</f>
        <v>0</v>
      </c>
      <c r="AP35" s="221">
        <f t="shared" ref="AP35:AP45" si="84">AW35+BD35+BK35+BR35</f>
        <v>18.649000000000001</v>
      </c>
      <c r="AQ35" s="221">
        <f t="shared" ref="AQ35:AQ45" si="85">AX35+BE35+BL35+BS35</f>
        <v>0.12</v>
      </c>
      <c r="AR35" s="221">
        <f t="shared" ref="AR35:AR45" si="86">AY35+BF35+BM35+BT35</f>
        <v>3.117</v>
      </c>
      <c r="AS35" s="221">
        <f t="shared" ref="AS35:AS45" si="87">AZ35+BG35+BN35+BU35</f>
        <v>0</v>
      </c>
      <c r="AT35" s="221">
        <f t="shared" ref="AT35:AT45" si="88">BA35+BH35+BO35+BV35</f>
        <v>217</v>
      </c>
      <c r="AU35" s="219">
        <f t="shared" ref="AU35:BV35" si="89">AU36+AU73+AU94+AU99</f>
        <v>0</v>
      </c>
      <c r="AV35" s="219">
        <f t="shared" si="89"/>
        <v>0</v>
      </c>
      <c r="AW35" s="219">
        <f t="shared" si="89"/>
        <v>0</v>
      </c>
      <c r="AX35" s="219">
        <f t="shared" si="89"/>
        <v>0</v>
      </c>
      <c r="AY35" s="219">
        <f t="shared" si="89"/>
        <v>0</v>
      </c>
      <c r="AZ35" s="219">
        <f t="shared" si="89"/>
        <v>0</v>
      </c>
      <c r="BA35" s="219">
        <f t="shared" si="89"/>
        <v>0</v>
      </c>
      <c r="BB35" s="219">
        <f t="shared" si="89"/>
        <v>0.4</v>
      </c>
      <c r="BC35" s="219">
        <f t="shared" si="89"/>
        <v>0</v>
      </c>
      <c r="BD35" s="219">
        <f t="shared" si="89"/>
        <v>0.25</v>
      </c>
      <c r="BE35" s="219">
        <f t="shared" si="89"/>
        <v>0</v>
      </c>
      <c r="BF35" s="219">
        <f t="shared" si="89"/>
        <v>0</v>
      </c>
      <c r="BG35" s="219">
        <f t="shared" si="89"/>
        <v>0</v>
      </c>
      <c r="BH35" s="219">
        <f t="shared" si="89"/>
        <v>158</v>
      </c>
      <c r="BI35" s="219">
        <f t="shared" si="89"/>
        <v>0</v>
      </c>
      <c r="BJ35" s="219">
        <f t="shared" si="89"/>
        <v>0</v>
      </c>
      <c r="BK35" s="219">
        <f t="shared" si="89"/>
        <v>3.8969999999999998</v>
      </c>
      <c r="BL35" s="219">
        <f t="shared" si="89"/>
        <v>0</v>
      </c>
      <c r="BM35" s="219">
        <f t="shared" si="89"/>
        <v>2.2320000000000002</v>
      </c>
      <c r="BN35" s="219">
        <f t="shared" si="89"/>
        <v>0</v>
      </c>
      <c r="BO35" s="219">
        <f t="shared" si="89"/>
        <v>40</v>
      </c>
      <c r="BP35" s="219">
        <f t="shared" si="89"/>
        <v>5.5429999999999993</v>
      </c>
      <c r="BQ35" s="219">
        <f t="shared" si="89"/>
        <v>0</v>
      </c>
      <c r="BR35" s="219">
        <f t="shared" si="89"/>
        <v>14.501999999999999</v>
      </c>
      <c r="BS35" s="219">
        <f t="shared" si="89"/>
        <v>0.12</v>
      </c>
      <c r="BT35" s="219">
        <f t="shared" si="89"/>
        <v>0.8849999999999999</v>
      </c>
      <c r="BU35" s="219">
        <f t="shared" si="89"/>
        <v>0</v>
      </c>
      <c r="BV35" s="219">
        <f t="shared" si="89"/>
        <v>19</v>
      </c>
      <c r="BW35" s="273">
        <f t="shared" si="30"/>
        <v>2.657</v>
      </c>
      <c r="BX35" s="273">
        <f t="shared" si="31"/>
        <v>0</v>
      </c>
      <c r="BY35" s="273">
        <f t="shared" si="32"/>
        <v>40.102999999999994</v>
      </c>
      <c r="BZ35" s="273">
        <f t="shared" si="33"/>
        <v>-0.12</v>
      </c>
      <c r="CA35" s="273">
        <f t="shared" si="34"/>
        <v>2.645</v>
      </c>
      <c r="CB35" s="273">
        <f t="shared" si="35"/>
        <v>0</v>
      </c>
      <c r="CC35" s="273">
        <f t="shared" si="36"/>
        <v>334</v>
      </c>
      <c r="CD35" s="231" t="s">
        <v>940</v>
      </c>
    </row>
    <row r="36" spans="1:82" s="222" customFormat="1" ht="31.5" customHeight="1" x14ac:dyDescent="0.2">
      <c r="A36" s="214" t="s">
        <v>182</v>
      </c>
      <c r="B36" s="266" t="s">
        <v>927</v>
      </c>
      <c r="C36" s="267" t="s">
        <v>912</v>
      </c>
      <c r="D36" s="220"/>
      <c r="E36" s="221">
        <f t="shared" si="79"/>
        <v>5.6130000000000004</v>
      </c>
      <c r="F36" s="221">
        <f t="shared" si="80"/>
        <v>0</v>
      </c>
      <c r="G36" s="221">
        <f t="shared" si="80"/>
        <v>0.21000000000000002</v>
      </c>
      <c r="H36" s="221">
        <f t="shared" si="80"/>
        <v>0</v>
      </c>
      <c r="I36" s="221">
        <f t="shared" si="80"/>
        <v>0.05</v>
      </c>
      <c r="J36" s="221">
        <f t="shared" si="80"/>
        <v>0</v>
      </c>
      <c r="K36" s="221">
        <f>R36+Y36+AF36+AM36</f>
        <v>0</v>
      </c>
      <c r="L36" s="243">
        <f t="shared" ref="L36:AM36" si="90">L37+L71</f>
        <v>0</v>
      </c>
      <c r="M36" s="243">
        <f t="shared" si="90"/>
        <v>0</v>
      </c>
      <c r="N36" s="243">
        <f t="shared" si="90"/>
        <v>0</v>
      </c>
      <c r="O36" s="243">
        <f t="shared" si="90"/>
        <v>0</v>
      </c>
      <c r="P36" s="243">
        <f t="shared" si="90"/>
        <v>0</v>
      </c>
      <c r="Q36" s="243">
        <f t="shared" si="90"/>
        <v>0</v>
      </c>
      <c r="R36" s="243">
        <f t="shared" si="90"/>
        <v>0</v>
      </c>
      <c r="S36" s="243">
        <f t="shared" si="90"/>
        <v>0.4</v>
      </c>
      <c r="T36" s="243">
        <f t="shared" si="90"/>
        <v>0</v>
      </c>
      <c r="U36" s="243">
        <f t="shared" si="90"/>
        <v>0</v>
      </c>
      <c r="V36" s="243">
        <f t="shared" si="90"/>
        <v>0</v>
      </c>
      <c r="W36" s="243">
        <f t="shared" si="90"/>
        <v>0</v>
      </c>
      <c r="X36" s="243">
        <f t="shared" si="90"/>
        <v>0</v>
      </c>
      <c r="Y36" s="243">
        <f t="shared" si="90"/>
        <v>0</v>
      </c>
      <c r="Z36" s="243">
        <f t="shared" si="90"/>
        <v>0.313</v>
      </c>
      <c r="AA36" s="243">
        <f t="shared" si="90"/>
        <v>0</v>
      </c>
      <c r="AB36" s="243">
        <f t="shared" si="90"/>
        <v>0</v>
      </c>
      <c r="AC36" s="243">
        <f t="shared" si="90"/>
        <v>0</v>
      </c>
      <c r="AD36" s="243">
        <f t="shared" si="90"/>
        <v>0</v>
      </c>
      <c r="AE36" s="243">
        <f t="shared" si="90"/>
        <v>0</v>
      </c>
      <c r="AF36" s="243">
        <f t="shared" si="90"/>
        <v>0</v>
      </c>
      <c r="AG36" s="243">
        <f t="shared" si="90"/>
        <v>4.9000000000000004</v>
      </c>
      <c r="AH36" s="243">
        <f t="shared" si="90"/>
        <v>0</v>
      </c>
      <c r="AI36" s="243">
        <f t="shared" si="90"/>
        <v>0.21000000000000002</v>
      </c>
      <c r="AJ36" s="243">
        <f t="shared" si="90"/>
        <v>0</v>
      </c>
      <c r="AK36" s="243">
        <f t="shared" si="90"/>
        <v>0.05</v>
      </c>
      <c r="AL36" s="243">
        <f t="shared" si="90"/>
        <v>0</v>
      </c>
      <c r="AM36" s="243">
        <f t="shared" si="90"/>
        <v>0</v>
      </c>
      <c r="AN36" s="221">
        <f t="shared" si="82"/>
        <v>2.3929999999999998</v>
      </c>
      <c r="AO36" s="221">
        <f t="shared" si="83"/>
        <v>0</v>
      </c>
      <c r="AP36" s="221">
        <f t="shared" si="84"/>
        <v>0.18200000000000002</v>
      </c>
      <c r="AQ36" s="221">
        <f t="shared" si="85"/>
        <v>0</v>
      </c>
      <c r="AR36" s="221">
        <f t="shared" si="86"/>
        <v>0.05</v>
      </c>
      <c r="AS36" s="221">
        <f t="shared" si="87"/>
        <v>0</v>
      </c>
      <c r="AT36" s="221">
        <f t="shared" si="88"/>
        <v>0</v>
      </c>
      <c r="AU36" s="219">
        <f t="shared" ref="AU36:BV36" si="91">AU37+AU71</f>
        <v>0</v>
      </c>
      <c r="AV36" s="219">
        <f t="shared" si="91"/>
        <v>0</v>
      </c>
      <c r="AW36" s="219">
        <f t="shared" si="91"/>
        <v>0</v>
      </c>
      <c r="AX36" s="219">
        <f t="shared" si="91"/>
        <v>0</v>
      </c>
      <c r="AY36" s="219">
        <f t="shared" si="91"/>
        <v>0</v>
      </c>
      <c r="AZ36" s="219">
        <f t="shared" si="91"/>
        <v>0</v>
      </c>
      <c r="BA36" s="219">
        <f t="shared" si="91"/>
        <v>0</v>
      </c>
      <c r="BB36" s="219">
        <f t="shared" si="91"/>
        <v>0.4</v>
      </c>
      <c r="BC36" s="219">
        <f t="shared" si="91"/>
        <v>0</v>
      </c>
      <c r="BD36" s="219">
        <f t="shared" si="91"/>
        <v>0</v>
      </c>
      <c r="BE36" s="219">
        <f t="shared" si="91"/>
        <v>0</v>
      </c>
      <c r="BF36" s="219">
        <f t="shared" si="91"/>
        <v>0</v>
      </c>
      <c r="BG36" s="219">
        <f t="shared" si="91"/>
        <v>0</v>
      </c>
      <c r="BH36" s="219">
        <f t="shared" si="91"/>
        <v>0</v>
      </c>
      <c r="BI36" s="219">
        <f t="shared" si="91"/>
        <v>0</v>
      </c>
      <c r="BJ36" s="219">
        <f t="shared" si="91"/>
        <v>0</v>
      </c>
      <c r="BK36" s="219">
        <f t="shared" si="91"/>
        <v>0</v>
      </c>
      <c r="BL36" s="219">
        <f t="shared" si="91"/>
        <v>0</v>
      </c>
      <c r="BM36" s="219">
        <f t="shared" si="91"/>
        <v>0</v>
      </c>
      <c r="BN36" s="219">
        <f t="shared" si="91"/>
        <v>0</v>
      </c>
      <c r="BO36" s="219">
        <f t="shared" si="91"/>
        <v>0</v>
      </c>
      <c r="BP36" s="219">
        <f t="shared" si="91"/>
        <v>1.9929999999999997</v>
      </c>
      <c r="BQ36" s="219">
        <f t="shared" si="91"/>
        <v>0</v>
      </c>
      <c r="BR36" s="219">
        <f t="shared" si="91"/>
        <v>0.18200000000000002</v>
      </c>
      <c r="BS36" s="219">
        <f t="shared" si="91"/>
        <v>0</v>
      </c>
      <c r="BT36" s="219">
        <f t="shared" si="91"/>
        <v>0.05</v>
      </c>
      <c r="BU36" s="219">
        <f t="shared" si="91"/>
        <v>0</v>
      </c>
      <c r="BV36" s="219">
        <f t="shared" si="91"/>
        <v>0</v>
      </c>
      <c r="BW36" s="273">
        <f t="shared" si="30"/>
        <v>2.9070000000000009</v>
      </c>
      <c r="BX36" s="273">
        <f t="shared" si="31"/>
        <v>0</v>
      </c>
      <c r="BY36" s="273">
        <f t="shared" si="32"/>
        <v>2.7999999999999997E-2</v>
      </c>
      <c r="BZ36" s="273">
        <f t="shared" si="33"/>
        <v>0</v>
      </c>
      <c r="CA36" s="273">
        <f t="shared" si="34"/>
        <v>0</v>
      </c>
      <c r="CB36" s="273">
        <f t="shared" si="35"/>
        <v>0</v>
      </c>
      <c r="CC36" s="273">
        <f t="shared" si="36"/>
        <v>0</v>
      </c>
      <c r="CD36" s="231"/>
    </row>
    <row r="37" spans="1:82" s="222" customFormat="1" ht="23.25" customHeight="1" x14ac:dyDescent="0.2">
      <c r="A37" s="214" t="s">
        <v>183</v>
      </c>
      <c r="B37" s="266" t="s">
        <v>928</v>
      </c>
      <c r="C37" s="267" t="s">
        <v>912</v>
      </c>
      <c r="D37" s="220"/>
      <c r="E37" s="221">
        <f>L37+S37+Z37+AG37</f>
        <v>5.5500000000000007</v>
      </c>
      <c r="F37" s="221">
        <f t="shared" si="80"/>
        <v>0</v>
      </c>
      <c r="G37" s="221">
        <f t="shared" si="80"/>
        <v>0.21000000000000002</v>
      </c>
      <c r="H37" s="221">
        <f t="shared" si="80"/>
        <v>0</v>
      </c>
      <c r="I37" s="221">
        <f t="shared" si="80"/>
        <v>0.05</v>
      </c>
      <c r="J37" s="221">
        <f t="shared" si="80"/>
        <v>0</v>
      </c>
      <c r="K37" s="221">
        <f>R37+Y37+AF37+AM37</f>
        <v>0</v>
      </c>
      <c r="L37" s="243">
        <f>SUM(L38:L69)</f>
        <v>0</v>
      </c>
      <c r="M37" s="243">
        <f t="shared" ref="M37:AM37" si="92">SUM(M38:M69)</f>
        <v>0</v>
      </c>
      <c r="N37" s="243">
        <f t="shared" si="92"/>
        <v>0</v>
      </c>
      <c r="O37" s="243">
        <f t="shared" si="92"/>
        <v>0</v>
      </c>
      <c r="P37" s="243">
        <f t="shared" si="92"/>
        <v>0</v>
      </c>
      <c r="Q37" s="243">
        <f t="shared" si="92"/>
        <v>0</v>
      </c>
      <c r="R37" s="243">
        <f t="shared" si="92"/>
        <v>0</v>
      </c>
      <c r="S37" s="243">
        <f t="shared" si="92"/>
        <v>0.4</v>
      </c>
      <c r="T37" s="243">
        <f t="shared" si="92"/>
        <v>0</v>
      </c>
      <c r="U37" s="243">
        <f t="shared" si="92"/>
        <v>0</v>
      </c>
      <c r="V37" s="243">
        <f t="shared" si="92"/>
        <v>0</v>
      </c>
      <c r="W37" s="243">
        <f t="shared" si="92"/>
        <v>0</v>
      </c>
      <c r="X37" s="243">
        <f t="shared" si="92"/>
        <v>0</v>
      </c>
      <c r="Y37" s="243">
        <f t="shared" si="92"/>
        <v>0</v>
      </c>
      <c r="Z37" s="243">
        <f t="shared" si="92"/>
        <v>0.25</v>
      </c>
      <c r="AA37" s="243">
        <f t="shared" si="92"/>
        <v>0</v>
      </c>
      <c r="AB37" s="243">
        <f t="shared" si="92"/>
        <v>0</v>
      </c>
      <c r="AC37" s="243">
        <f t="shared" si="92"/>
        <v>0</v>
      </c>
      <c r="AD37" s="243">
        <f t="shared" si="92"/>
        <v>0</v>
      </c>
      <c r="AE37" s="243">
        <f t="shared" si="92"/>
        <v>0</v>
      </c>
      <c r="AF37" s="243">
        <f t="shared" si="92"/>
        <v>0</v>
      </c>
      <c r="AG37" s="243">
        <f t="shared" si="92"/>
        <v>4.9000000000000004</v>
      </c>
      <c r="AH37" s="243">
        <f t="shared" si="92"/>
        <v>0</v>
      </c>
      <c r="AI37" s="243">
        <f t="shared" si="92"/>
        <v>0.21000000000000002</v>
      </c>
      <c r="AJ37" s="243">
        <f t="shared" si="92"/>
        <v>0</v>
      </c>
      <c r="AK37" s="243">
        <f t="shared" si="92"/>
        <v>0.05</v>
      </c>
      <c r="AL37" s="243">
        <f t="shared" si="92"/>
        <v>0</v>
      </c>
      <c r="AM37" s="243">
        <f t="shared" si="92"/>
        <v>0</v>
      </c>
      <c r="AN37" s="221">
        <f t="shared" si="82"/>
        <v>2.3299999999999996</v>
      </c>
      <c r="AO37" s="221">
        <f t="shared" si="83"/>
        <v>0</v>
      </c>
      <c r="AP37" s="221">
        <f t="shared" si="84"/>
        <v>0.18200000000000002</v>
      </c>
      <c r="AQ37" s="221">
        <f t="shared" si="85"/>
        <v>0</v>
      </c>
      <c r="AR37" s="221">
        <f t="shared" si="86"/>
        <v>0.05</v>
      </c>
      <c r="AS37" s="221">
        <f t="shared" si="87"/>
        <v>0</v>
      </c>
      <c r="AT37" s="221">
        <f t="shared" si="88"/>
        <v>0</v>
      </c>
      <c r="AU37" s="219">
        <f>SUM(AU38:AU69)</f>
        <v>0</v>
      </c>
      <c r="AV37" s="219">
        <f t="shared" ref="AV37:BV37" si="93">SUM(AV38:AV69)</f>
        <v>0</v>
      </c>
      <c r="AW37" s="219">
        <f t="shared" si="93"/>
        <v>0</v>
      </c>
      <c r="AX37" s="219">
        <f t="shared" si="93"/>
        <v>0</v>
      </c>
      <c r="AY37" s="219">
        <f t="shared" si="93"/>
        <v>0</v>
      </c>
      <c r="AZ37" s="219">
        <f t="shared" si="93"/>
        <v>0</v>
      </c>
      <c r="BA37" s="219">
        <f t="shared" si="93"/>
        <v>0</v>
      </c>
      <c r="BB37" s="219">
        <f t="shared" si="93"/>
        <v>0.4</v>
      </c>
      <c r="BC37" s="219">
        <f t="shared" si="93"/>
        <v>0</v>
      </c>
      <c r="BD37" s="219">
        <f t="shared" si="93"/>
        <v>0</v>
      </c>
      <c r="BE37" s="219">
        <f t="shared" si="93"/>
        <v>0</v>
      </c>
      <c r="BF37" s="219">
        <f t="shared" si="93"/>
        <v>0</v>
      </c>
      <c r="BG37" s="219">
        <f t="shared" si="93"/>
        <v>0</v>
      </c>
      <c r="BH37" s="219">
        <f t="shared" si="93"/>
        <v>0</v>
      </c>
      <c r="BI37" s="219">
        <f t="shared" si="93"/>
        <v>0</v>
      </c>
      <c r="BJ37" s="219">
        <f t="shared" si="93"/>
        <v>0</v>
      </c>
      <c r="BK37" s="219">
        <f t="shared" si="93"/>
        <v>0</v>
      </c>
      <c r="BL37" s="219">
        <f t="shared" si="93"/>
        <v>0</v>
      </c>
      <c r="BM37" s="219">
        <f t="shared" si="93"/>
        <v>0</v>
      </c>
      <c r="BN37" s="219">
        <f t="shared" si="93"/>
        <v>0</v>
      </c>
      <c r="BO37" s="219">
        <f t="shared" si="93"/>
        <v>0</v>
      </c>
      <c r="BP37" s="219">
        <f t="shared" si="93"/>
        <v>1.9299999999999997</v>
      </c>
      <c r="BQ37" s="219">
        <f t="shared" si="93"/>
        <v>0</v>
      </c>
      <c r="BR37" s="219">
        <f t="shared" si="93"/>
        <v>0.18200000000000002</v>
      </c>
      <c r="BS37" s="219">
        <f t="shared" si="93"/>
        <v>0</v>
      </c>
      <c r="BT37" s="219">
        <f t="shared" si="93"/>
        <v>0.05</v>
      </c>
      <c r="BU37" s="219">
        <f t="shared" si="93"/>
        <v>0</v>
      </c>
      <c r="BV37" s="219">
        <f t="shared" si="93"/>
        <v>0</v>
      </c>
      <c r="BW37" s="273">
        <f t="shared" si="30"/>
        <v>2.9700000000000006</v>
      </c>
      <c r="BX37" s="273">
        <f t="shared" si="31"/>
        <v>0</v>
      </c>
      <c r="BY37" s="273">
        <f t="shared" si="32"/>
        <v>2.7999999999999997E-2</v>
      </c>
      <c r="BZ37" s="273">
        <f t="shared" si="33"/>
        <v>0</v>
      </c>
      <c r="CA37" s="273">
        <f t="shared" si="34"/>
        <v>0</v>
      </c>
      <c r="CB37" s="273">
        <f t="shared" si="35"/>
        <v>0</v>
      </c>
      <c r="CC37" s="273">
        <f t="shared" si="36"/>
        <v>0</v>
      </c>
      <c r="CD37" s="231"/>
    </row>
    <row r="38" spans="1:82" s="222" customFormat="1" ht="23.25" customHeight="1" x14ac:dyDescent="0.2">
      <c r="A38" s="212" t="s">
        <v>803</v>
      </c>
      <c r="B38" s="279" t="s">
        <v>1089</v>
      </c>
      <c r="C38" s="264" t="s">
        <v>1090</v>
      </c>
      <c r="D38" s="220"/>
      <c r="E38" s="221">
        <f t="shared" ref="E38:E44" si="94">L38+S38+Z38+AG38</f>
        <v>0</v>
      </c>
      <c r="F38" s="221">
        <f t="shared" ref="F38:F44" si="95">M38+T38+AA38+AH38</f>
        <v>0</v>
      </c>
      <c r="G38" s="221">
        <f t="shared" ref="G38:G44" si="96">N38+U38+AB38+AI38</f>
        <v>0</v>
      </c>
      <c r="H38" s="221">
        <f t="shared" ref="H38:H44" si="97">O38+V38+AC38+AJ38</f>
        <v>0</v>
      </c>
      <c r="I38" s="221">
        <f t="shared" ref="I38:I44" si="98">P38+W38+AD38+AK38</f>
        <v>0</v>
      </c>
      <c r="J38" s="221">
        <f t="shared" ref="J38:J44" si="99">Q38+X38+AE38+AL38</f>
        <v>0</v>
      </c>
      <c r="K38" s="221">
        <f t="shared" ref="K38:K44" si="100">R38+Y38+AF38+AM38</f>
        <v>0</v>
      </c>
      <c r="L38" s="268">
        <v>0</v>
      </c>
      <c r="M38" s="268">
        <v>0</v>
      </c>
      <c r="N38" s="268">
        <v>0</v>
      </c>
      <c r="O38" s="268">
        <v>0</v>
      </c>
      <c r="P38" s="268">
        <v>0</v>
      </c>
      <c r="Q38" s="268">
        <v>0</v>
      </c>
      <c r="R38" s="268">
        <v>0</v>
      </c>
      <c r="S38" s="268">
        <v>0</v>
      </c>
      <c r="T38" s="268">
        <v>0</v>
      </c>
      <c r="U38" s="268">
        <v>0</v>
      </c>
      <c r="V38" s="268">
        <v>0</v>
      </c>
      <c r="W38" s="268">
        <v>0</v>
      </c>
      <c r="X38" s="268">
        <v>0</v>
      </c>
      <c r="Y38" s="268">
        <v>0</v>
      </c>
      <c r="Z38" s="268">
        <v>0</v>
      </c>
      <c r="AA38" s="268">
        <v>0</v>
      </c>
      <c r="AB38" s="268">
        <v>0</v>
      </c>
      <c r="AC38" s="268">
        <v>0</v>
      </c>
      <c r="AD38" s="268">
        <v>0</v>
      </c>
      <c r="AE38" s="268">
        <v>0</v>
      </c>
      <c r="AF38" s="268">
        <v>0</v>
      </c>
      <c r="AG38" s="268">
        <v>0</v>
      </c>
      <c r="AH38" s="268">
        <v>0</v>
      </c>
      <c r="AI38" s="268">
        <v>0</v>
      </c>
      <c r="AJ38" s="268">
        <v>0</v>
      </c>
      <c r="AK38" s="268">
        <v>0</v>
      </c>
      <c r="AL38" s="268">
        <v>0</v>
      </c>
      <c r="AM38" s="268">
        <v>0</v>
      </c>
      <c r="AN38" s="253">
        <f t="shared" si="82"/>
        <v>0</v>
      </c>
      <c r="AO38" s="253">
        <f t="shared" ref="AO38:AO44" si="101">AV38+BC38+BJ38+BQ38</f>
        <v>0</v>
      </c>
      <c r="AP38" s="253">
        <f t="shared" ref="AP38:AP44" si="102">AW38+BD38+BK38+BR38</f>
        <v>0</v>
      </c>
      <c r="AQ38" s="253">
        <f t="shared" ref="AQ38:AQ44" si="103">AX38+BE38+BL38+BS38</f>
        <v>0</v>
      </c>
      <c r="AR38" s="253">
        <f t="shared" ref="AR38:AR44" si="104">AY38+BF38+BM38+BT38</f>
        <v>0</v>
      </c>
      <c r="AS38" s="253">
        <f t="shared" ref="AS38:AS44" si="105">AZ38+BG38+BN38+BU38</f>
        <v>0</v>
      </c>
      <c r="AT38" s="253">
        <f t="shared" ref="AT38:AT44" si="106">BA38+BH38+BO38+BV38</f>
        <v>0</v>
      </c>
      <c r="AU38" s="206">
        <v>0</v>
      </c>
      <c r="AV38" s="206">
        <v>0</v>
      </c>
      <c r="AW38" s="206">
        <v>0</v>
      </c>
      <c r="AX38" s="206">
        <v>0</v>
      </c>
      <c r="AY38" s="206">
        <v>0</v>
      </c>
      <c r="AZ38" s="206">
        <v>0</v>
      </c>
      <c r="BA38" s="206">
        <v>0</v>
      </c>
      <c r="BB38" s="206">
        <v>0</v>
      </c>
      <c r="BC38" s="206">
        <v>0</v>
      </c>
      <c r="BD38" s="206">
        <v>0</v>
      </c>
      <c r="BE38" s="206">
        <v>0</v>
      </c>
      <c r="BF38" s="206">
        <v>0</v>
      </c>
      <c r="BG38" s="206">
        <v>0</v>
      </c>
      <c r="BH38" s="206">
        <v>0</v>
      </c>
      <c r="BI38" s="206">
        <v>0</v>
      </c>
      <c r="BJ38" s="206">
        <v>0</v>
      </c>
      <c r="BK38" s="206">
        <v>0</v>
      </c>
      <c r="BL38" s="206">
        <v>0</v>
      </c>
      <c r="BM38" s="206">
        <v>0</v>
      </c>
      <c r="BN38" s="206">
        <v>0</v>
      </c>
      <c r="BO38" s="206">
        <v>0</v>
      </c>
      <c r="BP38" s="206">
        <v>0</v>
      </c>
      <c r="BQ38" s="206">
        <v>0</v>
      </c>
      <c r="BR38" s="206">
        <v>0</v>
      </c>
      <c r="BS38" s="206">
        <v>0</v>
      </c>
      <c r="BT38" s="206">
        <v>0</v>
      </c>
      <c r="BU38" s="206">
        <v>0</v>
      </c>
      <c r="BV38" s="206">
        <v>0</v>
      </c>
      <c r="BW38" s="273">
        <f t="shared" si="30"/>
        <v>0</v>
      </c>
      <c r="BX38" s="273">
        <f t="shared" si="31"/>
        <v>0</v>
      </c>
      <c r="BY38" s="273">
        <f t="shared" si="32"/>
        <v>0</v>
      </c>
      <c r="BZ38" s="273">
        <f t="shared" si="33"/>
        <v>0</v>
      </c>
      <c r="CA38" s="273">
        <f t="shared" si="34"/>
        <v>0</v>
      </c>
      <c r="CB38" s="273">
        <f t="shared" si="35"/>
        <v>0</v>
      </c>
      <c r="CC38" s="273">
        <f t="shared" si="36"/>
        <v>0</v>
      </c>
      <c r="CD38" s="262" t="s">
        <v>1103</v>
      </c>
    </row>
    <row r="39" spans="1:82" s="222" customFormat="1" ht="23.25" customHeight="1" x14ac:dyDescent="0.2">
      <c r="A39" s="212" t="s">
        <v>804</v>
      </c>
      <c r="B39" s="279" t="s">
        <v>1091</v>
      </c>
      <c r="C39" s="264" t="s">
        <v>1092</v>
      </c>
      <c r="D39" s="220"/>
      <c r="E39" s="221">
        <f t="shared" si="94"/>
        <v>0.4</v>
      </c>
      <c r="F39" s="221">
        <f t="shared" si="95"/>
        <v>0</v>
      </c>
      <c r="G39" s="221">
        <f t="shared" si="96"/>
        <v>0</v>
      </c>
      <c r="H39" s="221">
        <f t="shared" si="97"/>
        <v>0</v>
      </c>
      <c r="I39" s="221">
        <f t="shared" si="98"/>
        <v>0</v>
      </c>
      <c r="J39" s="221">
        <f t="shared" si="99"/>
        <v>0</v>
      </c>
      <c r="K39" s="221">
        <f t="shared" si="100"/>
        <v>0</v>
      </c>
      <c r="L39" s="268">
        <v>0</v>
      </c>
      <c r="M39" s="268">
        <v>0</v>
      </c>
      <c r="N39" s="268">
        <v>0</v>
      </c>
      <c r="O39" s="268">
        <v>0</v>
      </c>
      <c r="P39" s="268">
        <v>0</v>
      </c>
      <c r="Q39" s="268">
        <v>0</v>
      </c>
      <c r="R39" s="268">
        <v>0</v>
      </c>
      <c r="S39" s="268">
        <v>0</v>
      </c>
      <c r="T39" s="268">
        <v>0</v>
      </c>
      <c r="U39" s="268">
        <v>0</v>
      </c>
      <c r="V39" s="268">
        <v>0</v>
      </c>
      <c r="W39" s="268">
        <v>0</v>
      </c>
      <c r="X39" s="268">
        <v>0</v>
      </c>
      <c r="Y39" s="268">
        <v>0</v>
      </c>
      <c r="Z39" s="268">
        <v>0</v>
      </c>
      <c r="AA39" s="268">
        <v>0</v>
      </c>
      <c r="AB39" s="268">
        <v>0</v>
      </c>
      <c r="AC39" s="268">
        <v>0</v>
      </c>
      <c r="AD39" s="268">
        <v>0</v>
      </c>
      <c r="AE39" s="268">
        <v>0</v>
      </c>
      <c r="AF39" s="268">
        <v>0</v>
      </c>
      <c r="AG39" s="268">
        <v>0.4</v>
      </c>
      <c r="AH39" s="268">
        <v>0</v>
      </c>
      <c r="AI39" s="268">
        <v>0</v>
      </c>
      <c r="AJ39" s="268">
        <v>0</v>
      </c>
      <c r="AK39" s="268">
        <v>0</v>
      </c>
      <c r="AL39" s="268">
        <v>0</v>
      </c>
      <c r="AM39" s="268">
        <v>0</v>
      </c>
      <c r="AN39" s="253">
        <f t="shared" si="82"/>
        <v>0</v>
      </c>
      <c r="AO39" s="253">
        <f t="shared" si="101"/>
        <v>0</v>
      </c>
      <c r="AP39" s="253">
        <f t="shared" si="102"/>
        <v>0</v>
      </c>
      <c r="AQ39" s="253">
        <f t="shared" si="103"/>
        <v>0</v>
      </c>
      <c r="AR39" s="253">
        <f t="shared" si="104"/>
        <v>0</v>
      </c>
      <c r="AS39" s="253">
        <f t="shared" si="105"/>
        <v>0</v>
      </c>
      <c r="AT39" s="253">
        <f t="shared" si="106"/>
        <v>0</v>
      </c>
      <c r="AU39" s="206">
        <v>0</v>
      </c>
      <c r="AV39" s="206">
        <v>0</v>
      </c>
      <c r="AW39" s="206">
        <v>0</v>
      </c>
      <c r="AX39" s="206">
        <v>0</v>
      </c>
      <c r="AY39" s="206">
        <v>0</v>
      </c>
      <c r="AZ39" s="206">
        <v>0</v>
      </c>
      <c r="BA39" s="206">
        <v>0</v>
      </c>
      <c r="BB39" s="206">
        <v>0</v>
      </c>
      <c r="BC39" s="206">
        <v>0</v>
      </c>
      <c r="BD39" s="206">
        <v>0</v>
      </c>
      <c r="BE39" s="206">
        <v>0</v>
      </c>
      <c r="BF39" s="206">
        <v>0</v>
      </c>
      <c r="BG39" s="206">
        <v>0</v>
      </c>
      <c r="BH39" s="206">
        <v>0</v>
      </c>
      <c r="BI39" s="206">
        <v>0</v>
      </c>
      <c r="BJ39" s="206">
        <v>0</v>
      </c>
      <c r="BK39" s="206">
        <v>0</v>
      </c>
      <c r="BL39" s="206">
        <v>0</v>
      </c>
      <c r="BM39" s="206">
        <v>0</v>
      </c>
      <c r="BN39" s="206">
        <v>0</v>
      </c>
      <c r="BO39" s="206">
        <v>0</v>
      </c>
      <c r="BP39" s="206">
        <v>0</v>
      </c>
      <c r="BQ39" s="206">
        <v>0</v>
      </c>
      <c r="BR39" s="206">
        <v>0</v>
      </c>
      <c r="BS39" s="206">
        <v>0</v>
      </c>
      <c r="BT39" s="206">
        <v>0</v>
      </c>
      <c r="BU39" s="206">
        <v>0</v>
      </c>
      <c r="BV39" s="206">
        <v>0</v>
      </c>
      <c r="BW39" s="273">
        <f t="shared" si="30"/>
        <v>0.4</v>
      </c>
      <c r="BX39" s="273">
        <f t="shared" si="31"/>
        <v>0</v>
      </c>
      <c r="BY39" s="273">
        <f t="shared" si="32"/>
        <v>0</v>
      </c>
      <c r="BZ39" s="273">
        <f t="shared" si="33"/>
        <v>0</v>
      </c>
      <c r="CA39" s="273">
        <f t="shared" si="34"/>
        <v>0</v>
      </c>
      <c r="CB39" s="273">
        <f t="shared" si="35"/>
        <v>0</v>
      </c>
      <c r="CC39" s="273">
        <f t="shared" si="36"/>
        <v>0</v>
      </c>
      <c r="CD39" s="262" t="s">
        <v>1103</v>
      </c>
    </row>
    <row r="40" spans="1:82" s="222" customFormat="1" ht="23.25" customHeight="1" x14ac:dyDescent="0.2">
      <c r="A40" s="212" t="s">
        <v>805</v>
      </c>
      <c r="B40" s="279" t="s">
        <v>1093</v>
      </c>
      <c r="C40" s="264" t="s">
        <v>1094</v>
      </c>
      <c r="D40" s="220"/>
      <c r="E40" s="221">
        <f t="shared" si="94"/>
        <v>0.56999999999999995</v>
      </c>
      <c r="F40" s="221">
        <f t="shared" si="95"/>
        <v>0</v>
      </c>
      <c r="G40" s="221">
        <f t="shared" si="96"/>
        <v>0</v>
      </c>
      <c r="H40" s="221">
        <f t="shared" si="97"/>
        <v>0</v>
      </c>
      <c r="I40" s="221">
        <f t="shared" si="98"/>
        <v>0</v>
      </c>
      <c r="J40" s="221">
        <f t="shared" si="99"/>
        <v>0</v>
      </c>
      <c r="K40" s="221">
        <f t="shared" si="100"/>
        <v>0</v>
      </c>
      <c r="L40" s="268">
        <v>0</v>
      </c>
      <c r="M40" s="268">
        <v>0</v>
      </c>
      <c r="N40" s="268">
        <v>0</v>
      </c>
      <c r="O40" s="268">
        <v>0</v>
      </c>
      <c r="P40" s="268">
        <v>0</v>
      </c>
      <c r="Q40" s="268">
        <v>0</v>
      </c>
      <c r="R40" s="268">
        <v>0</v>
      </c>
      <c r="S40" s="268">
        <v>0</v>
      </c>
      <c r="T40" s="268">
        <v>0</v>
      </c>
      <c r="U40" s="268">
        <v>0</v>
      </c>
      <c r="V40" s="268">
        <v>0</v>
      </c>
      <c r="W40" s="268">
        <v>0</v>
      </c>
      <c r="X40" s="268">
        <v>0</v>
      </c>
      <c r="Y40" s="268">
        <v>0</v>
      </c>
      <c r="Z40" s="268">
        <v>0</v>
      </c>
      <c r="AA40" s="268">
        <v>0</v>
      </c>
      <c r="AB40" s="268">
        <v>0</v>
      </c>
      <c r="AC40" s="268">
        <v>0</v>
      </c>
      <c r="AD40" s="268">
        <v>0</v>
      </c>
      <c r="AE40" s="268">
        <v>0</v>
      </c>
      <c r="AF40" s="268">
        <v>0</v>
      </c>
      <c r="AG40" s="268">
        <v>0.56999999999999995</v>
      </c>
      <c r="AH40" s="268">
        <v>0</v>
      </c>
      <c r="AI40" s="268">
        <v>0</v>
      </c>
      <c r="AJ40" s="268">
        <v>0</v>
      </c>
      <c r="AK40" s="268">
        <v>0</v>
      </c>
      <c r="AL40" s="268">
        <v>0</v>
      </c>
      <c r="AM40" s="268">
        <v>0</v>
      </c>
      <c r="AN40" s="253">
        <f t="shared" si="82"/>
        <v>0</v>
      </c>
      <c r="AO40" s="253">
        <f t="shared" si="101"/>
        <v>0</v>
      </c>
      <c r="AP40" s="253">
        <f t="shared" si="102"/>
        <v>0</v>
      </c>
      <c r="AQ40" s="253">
        <f t="shared" si="103"/>
        <v>0</v>
      </c>
      <c r="AR40" s="253">
        <f t="shared" si="104"/>
        <v>0</v>
      </c>
      <c r="AS40" s="253">
        <f t="shared" si="105"/>
        <v>0</v>
      </c>
      <c r="AT40" s="253">
        <f t="shared" si="106"/>
        <v>0</v>
      </c>
      <c r="AU40" s="206">
        <v>0</v>
      </c>
      <c r="AV40" s="206">
        <v>0</v>
      </c>
      <c r="AW40" s="206">
        <v>0</v>
      </c>
      <c r="AX40" s="206">
        <v>0</v>
      </c>
      <c r="AY40" s="206">
        <v>0</v>
      </c>
      <c r="AZ40" s="206">
        <v>0</v>
      </c>
      <c r="BA40" s="206">
        <v>0</v>
      </c>
      <c r="BB40" s="206">
        <v>0</v>
      </c>
      <c r="BC40" s="206">
        <v>0</v>
      </c>
      <c r="BD40" s="206">
        <v>0</v>
      </c>
      <c r="BE40" s="206">
        <v>0</v>
      </c>
      <c r="BF40" s="206">
        <v>0</v>
      </c>
      <c r="BG40" s="206">
        <v>0</v>
      </c>
      <c r="BH40" s="206">
        <v>0</v>
      </c>
      <c r="BI40" s="206">
        <v>0</v>
      </c>
      <c r="BJ40" s="206">
        <v>0</v>
      </c>
      <c r="BK40" s="206">
        <v>0</v>
      </c>
      <c r="BL40" s="206">
        <v>0</v>
      </c>
      <c r="BM40" s="206">
        <v>0</v>
      </c>
      <c r="BN40" s="206">
        <v>0</v>
      </c>
      <c r="BO40" s="206">
        <v>0</v>
      </c>
      <c r="BP40" s="206">
        <v>0</v>
      </c>
      <c r="BQ40" s="206">
        <v>0</v>
      </c>
      <c r="BR40" s="206">
        <v>0</v>
      </c>
      <c r="BS40" s="206">
        <v>0</v>
      </c>
      <c r="BT40" s="206">
        <v>0</v>
      </c>
      <c r="BU40" s="206">
        <v>0</v>
      </c>
      <c r="BV40" s="206">
        <v>0</v>
      </c>
      <c r="BW40" s="273">
        <f t="shared" si="30"/>
        <v>0.56999999999999995</v>
      </c>
      <c r="BX40" s="273">
        <f t="shared" si="31"/>
        <v>0</v>
      </c>
      <c r="BY40" s="273">
        <f t="shared" si="32"/>
        <v>0</v>
      </c>
      <c r="BZ40" s="273">
        <f t="shared" si="33"/>
        <v>0</v>
      </c>
      <c r="CA40" s="273">
        <f t="shared" si="34"/>
        <v>0</v>
      </c>
      <c r="CB40" s="273">
        <f t="shared" si="35"/>
        <v>0</v>
      </c>
      <c r="CC40" s="273">
        <f t="shared" si="36"/>
        <v>0</v>
      </c>
      <c r="CD40" s="262" t="s">
        <v>1103</v>
      </c>
    </row>
    <row r="41" spans="1:82" s="222" customFormat="1" ht="23.25" customHeight="1" x14ac:dyDescent="0.2">
      <c r="A41" s="212" t="s">
        <v>1065</v>
      </c>
      <c r="B41" s="279" t="s">
        <v>1095</v>
      </c>
      <c r="C41" s="264" t="s">
        <v>1096</v>
      </c>
      <c r="D41" s="220"/>
      <c r="E41" s="221">
        <f t="shared" si="94"/>
        <v>1.2</v>
      </c>
      <c r="F41" s="221">
        <f t="shared" si="95"/>
        <v>0</v>
      </c>
      <c r="G41" s="221">
        <f t="shared" si="96"/>
        <v>0</v>
      </c>
      <c r="H41" s="221">
        <f t="shared" si="97"/>
        <v>0</v>
      </c>
      <c r="I41" s="221">
        <f t="shared" si="98"/>
        <v>0</v>
      </c>
      <c r="J41" s="221">
        <f t="shared" si="99"/>
        <v>0</v>
      </c>
      <c r="K41" s="221">
        <f t="shared" si="100"/>
        <v>0</v>
      </c>
      <c r="L41" s="268">
        <v>0</v>
      </c>
      <c r="M41" s="268">
        <v>0</v>
      </c>
      <c r="N41" s="268">
        <v>0</v>
      </c>
      <c r="O41" s="268">
        <v>0</v>
      </c>
      <c r="P41" s="268">
        <v>0</v>
      </c>
      <c r="Q41" s="268">
        <v>0</v>
      </c>
      <c r="R41" s="268">
        <v>0</v>
      </c>
      <c r="S41" s="268">
        <v>0</v>
      </c>
      <c r="T41" s="268">
        <v>0</v>
      </c>
      <c r="U41" s="268">
        <v>0</v>
      </c>
      <c r="V41" s="268">
        <v>0</v>
      </c>
      <c r="W41" s="268">
        <v>0</v>
      </c>
      <c r="X41" s="268">
        <v>0</v>
      </c>
      <c r="Y41" s="268">
        <v>0</v>
      </c>
      <c r="Z41" s="268">
        <v>0</v>
      </c>
      <c r="AA41" s="268">
        <v>0</v>
      </c>
      <c r="AB41" s="268">
        <v>0</v>
      </c>
      <c r="AC41" s="268">
        <v>0</v>
      </c>
      <c r="AD41" s="268">
        <v>0</v>
      </c>
      <c r="AE41" s="268">
        <v>0</v>
      </c>
      <c r="AF41" s="268">
        <v>0</v>
      </c>
      <c r="AG41" s="268">
        <v>1.2</v>
      </c>
      <c r="AH41" s="268">
        <v>0</v>
      </c>
      <c r="AI41" s="268">
        <v>0</v>
      </c>
      <c r="AJ41" s="268">
        <v>0</v>
      </c>
      <c r="AK41" s="268">
        <v>0</v>
      </c>
      <c r="AL41" s="268">
        <v>0</v>
      </c>
      <c r="AM41" s="268">
        <v>0</v>
      </c>
      <c r="AN41" s="253">
        <f t="shared" si="82"/>
        <v>0</v>
      </c>
      <c r="AO41" s="253">
        <f t="shared" si="101"/>
        <v>0</v>
      </c>
      <c r="AP41" s="253">
        <f t="shared" si="102"/>
        <v>0</v>
      </c>
      <c r="AQ41" s="253">
        <f t="shared" si="103"/>
        <v>0</v>
      </c>
      <c r="AR41" s="253">
        <f t="shared" si="104"/>
        <v>0</v>
      </c>
      <c r="AS41" s="253">
        <f t="shared" si="105"/>
        <v>0</v>
      </c>
      <c r="AT41" s="253">
        <f t="shared" si="106"/>
        <v>0</v>
      </c>
      <c r="AU41" s="206">
        <v>0</v>
      </c>
      <c r="AV41" s="206">
        <v>0</v>
      </c>
      <c r="AW41" s="206">
        <v>0</v>
      </c>
      <c r="AX41" s="206">
        <v>0</v>
      </c>
      <c r="AY41" s="206">
        <v>0</v>
      </c>
      <c r="AZ41" s="206">
        <v>0</v>
      </c>
      <c r="BA41" s="206">
        <v>0</v>
      </c>
      <c r="BB41" s="206">
        <v>0</v>
      </c>
      <c r="BC41" s="206">
        <v>0</v>
      </c>
      <c r="BD41" s="206">
        <v>0</v>
      </c>
      <c r="BE41" s="206">
        <v>0</v>
      </c>
      <c r="BF41" s="206">
        <v>0</v>
      </c>
      <c r="BG41" s="206">
        <v>0</v>
      </c>
      <c r="BH41" s="206">
        <v>0</v>
      </c>
      <c r="BI41" s="206">
        <v>0</v>
      </c>
      <c r="BJ41" s="206">
        <v>0</v>
      </c>
      <c r="BK41" s="206">
        <v>0</v>
      </c>
      <c r="BL41" s="206">
        <v>0</v>
      </c>
      <c r="BM41" s="206">
        <v>0</v>
      </c>
      <c r="BN41" s="206">
        <v>0</v>
      </c>
      <c r="BO41" s="206">
        <v>0</v>
      </c>
      <c r="BP41" s="206">
        <v>0</v>
      </c>
      <c r="BQ41" s="206">
        <v>0</v>
      </c>
      <c r="BR41" s="206">
        <v>0</v>
      </c>
      <c r="BS41" s="206">
        <v>0</v>
      </c>
      <c r="BT41" s="206">
        <v>0</v>
      </c>
      <c r="BU41" s="206">
        <v>0</v>
      </c>
      <c r="BV41" s="206">
        <v>0</v>
      </c>
      <c r="BW41" s="273">
        <f t="shared" si="30"/>
        <v>1.2</v>
      </c>
      <c r="BX41" s="273">
        <f t="shared" si="31"/>
        <v>0</v>
      </c>
      <c r="BY41" s="273">
        <f t="shared" si="32"/>
        <v>0</v>
      </c>
      <c r="BZ41" s="273">
        <f t="shared" si="33"/>
        <v>0</v>
      </c>
      <c r="CA41" s="273">
        <f t="shared" si="34"/>
        <v>0</v>
      </c>
      <c r="CB41" s="273">
        <f t="shared" si="35"/>
        <v>0</v>
      </c>
      <c r="CC41" s="273">
        <f t="shared" si="36"/>
        <v>0</v>
      </c>
      <c r="CD41" s="262" t="s">
        <v>1103</v>
      </c>
    </row>
    <row r="42" spans="1:82" s="222" customFormat="1" ht="23.25" customHeight="1" x14ac:dyDescent="0.2">
      <c r="A42" s="212" t="s">
        <v>1066</v>
      </c>
      <c r="B42" s="279" t="s">
        <v>1097</v>
      </c>
      <c r="C42" s="264" t="s">
        <v>1098</v>
      </c>
      <c r="D42" s="220"/>
      <c r="E42" s="221">
        <f t="shared" si="94"/>
        <v>0.25</v>
      </c>
      <c r="F42" s="221">
        <f t="shared" si="95"/>
        <v>0</v>
      </c>
      <c r="G42" s="221">
        <f t="shared" si="96"/>
        <v>0</v>
      </c>
      <c r="H42" s="221">
        <f t="shared" si="97"/>
        <v>0</v>
      </c>
      <c r="I42" s="221">
        <f t="shared" si="98"/>
        <v>0</v>
      </c>
      <c r="J42" s="221">
        <f t="shared" si="99"/>
        <v>0</v>
      </c>
      <c r="K42" s="221">
        <f t="shared" si="100"/>
        <v>0</v>
      </c>
      <c r="L42" s="268">
        <v>0</v>
      </c>
      <c r="M42" s="268">
        <v>0</v>
      </c>
      <c r="N42" s="268">
        <v>0</v>
      </c>
      <c r="O42" s="268">
        <v>0</v>
      </c>
      <c r="P42" s="268">
        <v>0</v>
      </c>
      <c r="Q42" s="268">
        <v>0</v>
      </c>
      <c r="R42" s="268">
        <v>0</v>
      </c>
      <c r="S42" s="268">
        <v>0</v>
      </c>
      <c r="T42" s="268">
        <v>0</v>
      </c>
      <c r="U42" s="268">
        <v>0</v>
      </c>
      <c r="V42" s="268">
        <v>0</v>
      </c>
      <c r="W42" s="268">
        <v>0</v>
      </c>
      <c r="X42" s="268">
        <v>0</v>
      </c>
      <c r="Y42" s="268">
        <v>0</v>
      </c>
      <c r="Z42" s="268">
        <v>0</v>
      </c>
      <c r="AA42" s="268">
        <v>0</v>
      </c>
      <c r="AB42" s="268">
        <v>0</v>
      </c>
      <c r="AC42" s="268">
        <v>0</v>
      </c>
      <c r="AD42" s="268">
        <v>0</v>
      </c>
      <c r="AE42" s="268">
        <v>0</v>
      </c>
      <c r="AF42" s="268">
        <v>0</v>
      </c>
      <c r="AG42" s="268">
        <v>0.25</v>
      </c>
      <c r="AH42" s="268">
        <v>0</v>
      </c>
      <c r="AI42" s="268">
        <v>0</v>
      </c>
      <c r="AJ42" s="268">
        <v>0</v>
      </c>
      <c r="AK42" s="268">
        <v>0</v>
      </c>
      <c r="AL42" s="268">
        <v>0</v>
      </c>
      <c r="AM42" s="268">
        <v>0</v>
      </c>
      <c r="AN42" s="253">
        <f t="shared" si="82"/>
        <v>0</v>
      </c>
      <c r="AO42" s="253">
        <f t="shared" si="101"/>
        <v>0</v>
      </c>
      <c r="AP42" s="253">
        <f t="shared" si="102"/>
        <v>0</v>
      </c>
      <c r="AQ42" s="253">
        <f t="shared" si="103"/>
        <v>0</v>
      </c>
      <c r="AR42" s="253">
        <f t="shared" si="104"/>
        <v>0</v>
      </c>
      <c r="AS42" s="253">
        <f t="shared" si="105"/>
        <v>0</v>
      </c>
      <c r="AT42" s="253">
        <f t="shared" si="106"/>
        <v>0</v>
      </c>
      <c r="AU42" s="206">
        <v>0</v>
      </c>
      <c r="AV42" s="206">
        <v>0</v>
      </c>
      <c r="AW42" s="206">
        <v>0</v>
      </c>
      <c r="AX42" s="206">
        <v>0</v>
      </c>
      <c r="AY42" s="206">
        <v>0</v>
      </c>
      <c r="AZ42" s="206">
        <v>0</v>
      </c>
      <c r="BA42" s="206">
        <v>0</v>
      </c>
      <c r="BB42" s="206">
        <v>0</v>
      </c>
      <c r="BC42" s="206">
        <v>0</v>
      </c>
      <c r="BD42" s="206">
        <v>0</v>
      </c>
      <c r="BE42" s="206">
        <v>0</v>
      </c>
      <c r="BF42" s="206">
        <v>0</v>
      </c>
      <c r="BG42" s="206">
        <v>0</v>
      </c>
      <c r="BH42" s="206">
        <v>0</v>
      </c>
      <c r="BI42" s="206">
        <v>0</v>
      </c>
      <c r="BJ42" s="206">
        <v>0</v>
      </c>
      <c r="BK42" s="206">
        <v>0</v>
      </c>
      <c r="BL42" s="206">
        <v>0</v>
      </c>
      <c r="BM42" s="206">
        <v>0</v>
      </c>
      <c r="BN42" s="206">
        <v>0</v>
      </c>
      <c r="BO42" s="206">
        <v>0</v>
      </c>
      <c r="BP42" s="206">
        <v>0</v>
      </c>
      <c r="BQ42" s="206">
        <v>0</v>
      </c>
      <c r="BR42" s="206">
        <v>0</v>
      </c>
      <c r="BS42" s="206">
        <v>0</v>
      </c>
      <c r="BT42" s="206">
        <v>0</v>
      </c>
      <c r="BU42" s="206">
        <v>0</v>
      </c>
      <c r="BV42" s="206">
        <v>0</v>
      </c>
      <c r="BW42" s="273">
        <f t="shared" si="30"/>
        <v>0.25</v>
      </c>
      <c r="BX42" s="273">
        <f t="shared" si="31"/>
        <v>0</v>
      </c>
      <c r="BY42" s="273">
        <f t="shared" si="32"/>
        <v>0</v>
      </c>
      <c r="BZ42" s="273">
        <f t="shared" si="33"/>
        <v>0</v>
      </c>
      <c r="CA42" s="273">
        <f t="shared" si="34"/>
        <v>0</v>
      </c>
      <c r="CB42" s="273">
        <f t="shared" si="35"/>
        <v>0</v>
      </c>
      <c r="CC42" s="273">
        <f t="shared" si="36"/>
        <v>0</v>
      </c>
      <c r="CD42" s="262" t="s">
        <v>1103</v>
      </c>
    </row>
    <row r="43" spans="1:82" s="222" customFormat="1" ht="23.25" customHeight="1" x14ac:dyDescent="0.2">
      <c r="A43" s="212" t="s">
        <v>1067</v>
      </c>
      <c r="B43" s="279" t="s">
        <v>1099</v>
      </c>
      <c r="C43" s="264" t="s">
        <v>1100</v>
      </c>
      <c r="D43" s="220"/>
      <c r="E43" s="221">
        <f t="shared" si="94"/>
        <v>0.4</v>
      </c>
      <c r="F43" s="221">
        <f t="shared" si="95"/>
        <v>0</v>
      </c>
      <c r="G43" s="221">
        <f t="shared" si="96"/>
        <v>0</v>
      </c>
      <c r="H43" s="221">
        <f t="shared" si="97"/>
        <v>0</v>
      </c>
      <c r="I43" s="221">
        <f t="shared" si="98"/>
        <v>0</v>
      </c>
      <c r="J43" s="221">
        <f t="shared" si="99"/>
        <v>0</v>
      </c>
      <c r="K43" s="221">
        <f t="shared" si="100"/>
        <v>0</v>
      </c>
      <c r="L43" s="268">
        <v>0</v>
      </c>
      <c r="M43" s="268">
        <v>0</v>
      </c>
      <c r="N43" s="268">
        <v>0</v>
      </c>
      <c r="O43" s="268">
        <v>0</v>
      </c>
      <c r="P43" s="268">
        <v>0</v>
      </c>
      <c r="Q43" s="268">
        <v>0</v>
      </c>
      <c r="R43" s="268">
        <v>0</v>
      </c>
      <c r="S43" s="268">
        <v>0</v>
      </c>
      <c r="T43" s="268">
        <v>0</v>
      </c>
      <c r="U43" s="268">
        <v>0</v>
      </c>
      <c r="V43" s="268">
        <v>0</v>
      </c>
      <c r="W43" s="268">
        <v>0</v>
      </c>
      <c r="X43" s="268">
        <v>0</v>
      </c>
      <c r="Y43" s="268">
        <v>0</v>
      </c>
      <c r="Z43" s="268">
        <v>0</v>
      </c>
      <c r="AA43" s="268">
        <v>0</v>
      </c>
      <c r="AB43" s="268">
        <v>0</v>
      </c>
      <c r="AC43" s="268">
        <v>0</v>
      </c>
      <c r="AD43" s="268">
        <v>0</v>
      </c>
      <c r="AE43" s="268">
        <v>0</v>
      </c>
      <c r="AF43" s="268">
        <v>0</v>
      </c>
      <c r="AG43" s="268">
        <v>0.4</v>
      </c>
      <c r="AH43" s="268">
        <v>0</v>
      </c>
      <c r="AI43" s="268">
        <v>0</v>
      </c>
      <c r="AJ43" s="268">
        <v>0</v>
      </c>
      <c r="AK43" s="268">
        <v>0</v>
      </c>
      <c r="AL43" s="268">
        <v>0</v>
      </c>
      <c r="AM43" s="268">
        <v>0</v>
      </c>
      <c r="AN43" s="253">
        <f t="shared" si="82"/>
        <v>0</v>
      </c>
      <c r="AO43" s="253">
        <f t="shared" si="101"/>
        <v>0</v>
      </c>
      <c r="AP43" s="253">
        <f t="shared" si="102"/>
        <v>0</v>
      </c>
      <c r="AQ43" s="253">
        <f t="shared" si="103"/>
        <v>0</v>
      </c>
      <c r="AR43" s="253">
        <f t="shared" si="104"/>
        <v>0</v>
      </c>
      <c r="AS43" s="253">
        <f t="shared" si="105"/>
        <v>0</v>
      </c>
      <c r="AT43" s="253">
        <f t="shared" si="106"/>
        <v>0</v>
      </c>
      <c r="AU43" s="206">
        <v>0</v>
      </c>
      <c r="AV43" s="206">
        <v>0</v>
      </c>
      <c r="AW43" s="206">
        <v>0</v>
      </c>
      <c r="AX43" s="206">
        <v>0</v>
      </c>
      <c r="AY43" s="206">
        <v>0</v>
      </c>
      <c r="AZ43" s="206">
        <v>0</v>
      </c>
      <c r="BA43" s="206">
        <v>0</v>
      </c>
      <c r="BB43" s="206">
        <v>0</v>
      </c>
      <c r="BC43" s="206">
        <v>0</v>
      </c>
      <c r="BD43" s="206">
        <v>0</v>
      </c>
      <c r="BE43" s="206">
        <v>0</v>
      </c>
      <c r="BF43" s="206">
        <v>0</v>
      </c>
      <c r="BG43" s="206">
        <v>0</v>
      </c>
      <c r="BH43" s="206">
        <v>0</v>
      </c>
      <c r="BI43" s="206">
        <v>0</v>
      </c>
      <c r="BJ43" s="206">
        <v>0</v>
      </c>
      <c r="BK43" s="206">
        <v>0</v>
      </c>
      <c r="BL43" s="206">
        <v>0</v>
      </c>
      <c r="BM43" s="206">
        <v>0</v>
      </c>
      <c r="BN43" s="206">
        <v>0</v>
      </c>
      <c r="BO43" s="206">
        <v>0</v>
      </c>
      <c r="BP43" s="206">
        <v>0</v>
      </c>
      <c r="BQ43" s="206">
        <v>0</v>
      </c>
      <c r="BR43" s="206">
        <v>0</v>
      </c>
      <c r="BS43" s="206">
        <v>0</v>
      </c>
      <c r="BT43" s="206">
        <v>0</v>
      </c>
      <c r="BU43" s="206">
        <v>0</v>
      </c>
      <c r="BV43" s="206">
        <v>0</v>
      </c>
      <c r="BW43" s="273">
        <f t="shared" si="30"/>
        <v>0.4</v>
      </c>
      <c r="BX43" s="273">
        <f t="shared" si="31"/>
        <v>0</v>
      </c>
      <c r="BY43" s="273">
        <f t="shared" si="32"/>
        <v>0</v>
      </c>
      <c r="BZ43" s="273">
        <f t="shared" si="33"/>
        <v>0</v>
      </c>
      <c r="CA43" s="273">
        <f t="shared" si="34"/>
        <v>0</v>
      </c>
      <c r="CB43" s="273">
        <f t="shared" si="35"/>
        <v>0</v>
      </c>
      <c r="CC43" s="273">
        <f t="shared" si="36"/>
        <v>0</v>
      </c>
      <c r="CD43" s="262" t="s">
        <v>1103</v>
      </c>
    </row>
    <row r="44" spans="1:82" s="222" customFormat="1" ht="23.25" customHeight="1" thickBot="1" x14ac:dyDescent="0.25">
      <c r="A44" s="212" t="s">
        <v>1068</v>
      </c>
      <c r="B44" s="279" t="s">
        <v>1101</v>
      </c>
      <c r="C44" s="264" t="s">
        <v>1102</v>
      </c>
      <c r="D44" s="220"/>
      <c r="E44" s="221">
        <f t="shared" si="94"/>
        <v>0.4</v>
      </c>
      <c r="F44" s="221">
        <f t="shared" si="95"/>
        <v>0</v>
      </c>
      <c r="G44" s="221">
        <f t="shared" si="96"/>
        <v>0</v>
      </c>
      <c r="H44" s="221">
        <f t="shared" si="97"/>
        <v>0</v>
      </c>
      <c r="I44" s="221">
        <f t="shared" si="98"/>
        <v>0</v>
      </c>
      <c r="J44" s="221">
        <f t="shared" si="99"/>
        <v>0</v>
      </c>
      <c r="K44" s="221">
        <f t="shared" si="100"/>
        <v>0</v>
      </c>
      <c r="L44" s="268">
        <v>0</v>
      </c>
      <c r="M44" s="268">
        <v>0</v>
      </c>
      <c r="N44" s="268">
        <v>0</v>
      </c>
      <c r="O44" s="268">
        <v>0</v>
      </c>
      <c r="P44" s="268">
        <v>0</v>
      </c>
      <c r="Q44" s="268">
        <v>0</v>
      </c>
      <c r="R44" s="268">
        <v>0</v>
      </c>
      <c r="S44" s="268">
        <v>0</v>
      </c>
      <c r="T44" s="268">
        <v>0</v>
      </c>
      <c r="U44" s="268">
        <v>0</v>
      </c>
      <c r="V44" s="268">
        <v>0</v>
      </c>
      <c r="W44" s="268">
        <v>0</v>
      </c>
      <c r="X44" s="268">
        <v>0</v>
      </c>
      <c r="Y44" s="268">
        <v>0</v>
      </c>
      <c r="Z44" s="268">
        <v>0</v>
      </c>
      <c r="AA44" s="268">
        <v>0</v>
      </c>
      <c r="AB44" s="268">
        <v>0</v>
      </c>
      <c r="AC44" s="268">
        <v>0</v>
      </c>
      <c r="AD44" s="268">
        <v>0</v>
      </c>
      <c r="AE44" s="268">
        <v>0</v>
      </c>
      <c r="AF44" s="268">
        <v>0</v>
      </c>
      <c r="AG44" s="268">
        <v>0.4</v>
      </c>
      <c r="AH44" s="268">
        <v>0</v>
      </c>
      <c r="AI44" s="268">
        <v>0</v>
      </c>
      <c r="AJ44" s="268">
        <v>0</v>
      </c>
      <c r="AK44" s="268">
        <v>0</v>
      </c>
      <c r="AL44" s="268">
        <v>0</v>
      </c>
      <c r="AM44" s="268">
        <v>0</v>
      </c>
      <c r="AN44" s="253">
        <f t="shared" si="82"/>
        <v>0</v>
      </c>
      <c r="AO44" s="253">
        <f t="shared" si="101"/>
        <v>0</v>
      </c>
      <c r="AP44" s="253">
        <f t="shared" si="102"/>
        <v>0</v>
      </c>
      <c r="AQ44" s="253">
        <f t="shared" si="103"/>
        <v>0</v>
      </c>
      <c r="AR44" s="253">
        <f t="shared" si="104"/>
        <v>0</v>
      </c>
      <c r="AS44" s="253">
        <f t="shared" si="105"/>
        <v>0</v>
      </c>
      <c r="AT44" s="253">
        <f t="shared" si="106"/>
        <v>0</v>
      </c>
      <c r="AU44" s="206">
        <v>0</v>
      </c>
      <c r="AV44" s="206">
        <v>0</v>
      </c>
      <c r="AW44" s="206">
        <v>0</v>
      </c>
      <c r="AX44" s="206">
        <v>0</v>
      </c>
      <c r="AY44" s="206">
        <v>0</v>
      </c>
      <c r="AZ44" s="206">
        <v>0</v>
      </c>
      <c r="BA44" s="206">
        <v>0</v>
      </c>
      <c r="BB44" s="206">
        <v>0</v>
      </c>
      <c r="BC44" s="206">
        <v>0</v>
      </c>
      <c r="BD44" s="206">
        <v>0</v>
      </c>
      <c r="BE44" s="206">
        <v>0</v>
      </c>
      <c r="BF44" s="206">
        <v>0</v>
      </c>
      <c r="BG44" s="206">
        <v>0</v>
      </c>
      <c r="BH44" s="206">
        <v>0</v>
      </c>
      <c r="BI44" s="206">
        <v>0</v>
      </c>
      <c r="BJ44" s="206">
        <v>0</v>
      </c>
      <c r="BK44" s="206">
        <v>0</v>
      </c>
      <c r="BL44" s="206">
        <v>0</v>
      </c>
      <c r="BM44" s="206">
        <v>0</v>
      </c>
      <c r="BN44" s="206">
        <v>0</v>
      </c>
      <c r="BO44" s="206">
        <v>0</v>
      </c>
      <c r="BP44" s="206">
        <v>0</v>
      </c>
      <c r="BQ44" s="206">
        <v>0</v>
      </c>
      <c r="BR44" s="206">
        <v>0</v>
      </c>
      <c r="BS44" s="206">
        <v>0</v>
      </c>
      <c r="BT44" s="206">
        <v>0</v>
      </c>
      <c r="BU44" s="206">
        <v>0</v>
      </c>
      <c r="BV44" s="206">
        <v>0</v>
      </c>
      <c r="BW44" s="273">
        <f t="shared" si="30"/>
        <v>0.4</v>
      </c>
      <c r="BX44" s="273">
        <f t="shared" si="31"/>
        <v>0</v>
      </c>
      <c r="BY44" s="273">
        <f t="shared" si="32"/>
        <v>0</v>
      </c>
      <c r="BZ44" s="273">
        <f t="shared" si="33"/>
        <v>0</v>
      </c>
      <c r="CA44" s="273">
        <f t="shared" si="34"/>
        <v>0</v>
      </c>
      <c r="CB44" s="273">
        <f t="shared" si="35"/>
        <v>0</v>
      </c>
      <c r="CC44" s="273">
        <f t="shared" si="36"/>
        <v>0</v>
      </c>
      <c r="CD44" s="262" t="s">
        <v>1103</v>
      </c>
    </row>
    <row r="45" spans="1:82" s="233" customFormat="1" ht="26.25" customHeight="1" x14ac:dyDescent="0.2">
      <c r="A45" s="212" t="s">
        <v>1069</v>
      </c>
      <c r="B45" s="255" t="s">
        <v>941</v>
      </c>
      <c r="C45" s="212" t="s">
        <v>942</v>
      </c>
      <c r="D45" s="220"/>
      <c r="E45" s="221">
        <f>L45+S45+Z45+AG45</f>
        <v>0.25</v>
      </c>
      <c r="F45" s="221">
        <f t="shared" si="80"/>
        <v>0</v>
      </c>
      <c r="G45" s="221">
        <f t="shared" si="80"/>
        <v>0</v>
      </c>
      <c r="H45" s="221">
        <f t="shared" si="80"/>
        <v>0</v>
      </c>
      <c r="I45" s="221">
        <f t="shared" si="80"/>
        <v>0</v>
      </c>
      <c r="J45" s="221">
        <f t="shared" si="80"/>
        <v>0</v>
      </c>
      <c r="K45" s="221">
        <f t="shared" si="80"/>
        <v>0</v>
      </c>
      <c r="L45" s="268">
        <v>0</v>
      </c>
      <c r="M45" s="268">
        <v>0</v>
      </c>
      <c r="N45" s="268">
        <v>0</v>
      </c>
      <c r="O45" s="268">
        <v>0</v>
      </c>
      <c r="P45" s="268">
        <v>0</v>
      </c>
      <c r="Q45" s="268">
        <v>0</v>
      </c>
      <c r="R45" s="268">
        <v>0</v>
      </c>
      <c r="S45" s="268">
        <v>0</v>
      </c>
      <c r="T45" s="268">
        <v>0</v>
      </c>
      <c r="U45" s="268">
        <v>0</v>
      </c>
      <c r="V45" s="268">
        <v>0</v>
      </c>
      <c r="W45" s="268">
        <v>0</v>
      </c>
      <c r="X45" s="268">
        <v>0</v>
      </c>
      <c r="Y45" s="268">
        <v>0</v>
      </c>
      <c r="Z45" s="254">
        <v>0.25</v>
      </c>
      <c r="AA45" s="268">
        <v>0</v>
      </c>
      <c r="AB45" s="268">
        <v>0</v>
      </c>
      <c r="AC45" s="268">
        <v>0</v>
      </c>
      <c r="AD45" s="268">
        <v>0</v>
      </c>
      <c r="AE45" s="268">
        <v>0</v>
      </c>
      <c r="AF45" s="268">
        <v>0</v>
      </c>
      <c r="AG45" s="268">
        <v>0</v>
      </c>
      <c r="AH45" s="268">
        <v>0</v>
      </c>
      <c r="AI45" s="268">
        <v>0</v>
      </c>
      <c r="AJ45" s="268">
        <v>0</v>
      </c>
      <c r="AK45" s="268">
        <v>0</v>
      </c>
      <c r="AL45" s="268">
        <v>0</v>
      </c>
      <c r="AM45" s="268">
        <v>0</v>
      </c>
      <c r="AN45" s="253">
        <f>AU45+BB45+BI45+BP45</f>
        <v>0.25</v>
      </c>
      <c r="AO45" s="253">
        <f t="shared" si="83"/>
        <v>0</v>
      </c>
      <c r="AP45" s="253">
        <f t="shared" si="84"/>
        <v>0</v>
      </c>
      <c r="AQ45" s="253">
        <f t="shared" si="85"/>
        <v>0</v>
      </c>
      <c r="AR45" s="253">
        <f t="shared" si="86"/>
        <v>0</v>
      </c>
      <c r="AS45" s="253">
        <f t="shared" si="87"/>
        <v>0</v>
      </c>
      <c r="AT45" s="253">
        <f t="shared" si="88"/>
        <v>0</v>
      </c>
      <c r="AU45" s="268">
        <v>0</v>
      </c>
      <c r="AV45" s="268">
        <v>0</v>
      </c>
      <c r="AW45" s="268">
        <v>0</v>
      </c>
      <c r="AX45" s="268">
        <v>0</v>
      </c>
      <c r="AY45" s="268">
        <v>0</v>
      </c>
      <c r="AZ45" s="268">
        <v>0</v>
      </c>
      <c r="BA45" s="268">
        <v>0</v>
      </c>
      <c r="BB45" s="268">
        <v>0</v>
      </c>
      <c r="BC45" s="268">
        <v>0</v>
      </c>
      <c r="BD45" s="268">
        <v>0</v>
      </c>
      <c r="BE45" s="268">
        <v>0</v>
      </c>
      <c r="BF45" s="268">
        <v>0</v>
      </c>
      <c r="BG45" s="268">
        <v>0</v>
      </c>
      <c r="BH45" s="268">
        <v>0</v>
      </c>
      <c r="BI45" s="268">
        <v>0</v>
      </c>
      <c r="BJ45" s="268">
        <v>0</v>
      </c>
      <c r="BK45" s="268">
        <v>0</v>
      </c>
      <c r="BL45" s="268">
        <v>0</v>
      </c>
      <c r="BM45" s="268">
        <v>0</v>
      </c>
      <c r="BN45" s="268">
        <v>0</v>
      </c>
      <c r="BO45" s="268">
        <v>0</v>
      </c>
      <c r="BP45" s="268">
        <v>0.25</v>
      </c>
      <c r="BQ45" s="268">
        <v>0</v>
      </c>
      <c r="BR45" s="268">
        <v>0</v>
      </c>
      <c r="BS45" s="268">
        <v>0</v>
      </c>
      <c r="BT45" s="268">
        <v>0</v>
      </c>
      <c r="BU45" s="268">
        <v>0</v>
      </c>
      <c r="BV45" s="268">
        <v>0</v>
      </c>
      <c r="BW45" s="273">
        <f t="shared" si="30"/>
        <v>-0.25</v>
      </c>
      <c r="BX45" s="273">
        <f t="shared" si="31"/>
        <v>0</v>
      </c>
      <c r="BY45" s="273">
        <f t="shared" si="32"/>
        <v>0</v>
      </c>
      <c r="BZ45" s="273">
        <f t="shared" si="33"/>
        <v>0</v>
      </c>
      <c r="CA45" s="273">
        <f t="shared" si="34"/>
        <v>0</v>
      </c>
      <c r="CB45" s="273">
        <f t="shared" si="35"/>
        <v>0</v>
      </c>
      <c r="CC45" s="273">
        <f t="shared" si="36"/>
        <v>0</v>
      </c>
      <c r="CD45" s="220" t="s">
        <v>1054</v>
      </c>
    </row>
    <row r="46" spans="1:82" s="222" customFormat="1" ht="26.25" customHeight="1" x14ac:dyDescent="0.2">
      <c r="A46" s="212" t="s">
        <v>1070</v>
      </c>
      <c r="B46" s="255" t="s">
        <v>1046</v>
      </c>
      <c r="C46" s="256" t="s">
        <v>942</v>
      </c>
      <c r="D46" s="220"/>
      <c r="E46" s="221">
        <f t="shared" ref="E46:E49" si="107">L46+S46+Z46+AG46</f>
        <v>0.63</v>
      </c>
      <c r="F46" s="221">
        <f t="shared" ref="F46:F49" si="108">M46+T46+AA46+AH46</f>
        <v>0</v>
      </c>
      <c r="G46" s="221">
        <f t="shared" ref="G46:G49" si="109">N46+U46+AB46+AI46</f>
        <v>0.05</v>
      </c>
      <c r="H46" s="221">
        <f t="shared" ref="H46:H49" si="110">O46+V46+AC46+AJ46</f>
        <v>0</v>
      </c>
      <c r="I46" s="221">
        <f t="shared" ref="I46:I49" si="111">P46+W46+AD46+AK46</f>
        <v>0.05</v>
      </c>
      <c r="J46" s="221">
        <f t="shared" ref="J46:J49" si="112">Q46+X46+AE46+AL46</f>
        <v>0</v>
      </c>
      <c r="K46" s="221">
        <f t="shared" ref="K46:K49" si="113">R46+Y46+AF46+AM46</f>
        <v>0</v>
      </c>
      <c r="L46" s="268">
        <v>0</v>
      </c>
      <c r="M46" s="268">
        <v>0</v>
      </c>
      <c r="N46" s="268">
        <v>0</v>
      </c>
      <c r="O46" s="268">
        <v>0</v>
      </c>
      <c r="P46" s="268">
        <v>0</v>
      </c>
      <c r="Q46" s="268">
        <v>0</v>
      </c>
      <c r="R46" s="268">
        <v>0</v>
      </c>
      <c r="S46" s="268">
        <v>0</v>
      </c>
      <c r="T46" s="268">
        <v>0</v>
      </c>
      <c r="U46" s="268">
        <v>0</v>
      </c>
      <c r="V46" s="268">
        <v>0</v>
      </c>
      <c r="W46" s="268">
        <v>0</v>
      </c>
      <c r="X46" s="268">
        <v>0</v>
      </c>
      <c r="Y46" s="268">
        <v>0</v>
      </c>
      <c r="Z46" s="268">
        <v>0</v>
      </c>
      <c r="AA46" s="268">
        <v>0</v>
      </c>
      <c r="AB46" s="268">
        <v>0</v>
      </c>
      <c r="AC46" s="268">
        <v>0</v>
      </c>
      <c r="AD46" s="268">
        <v>0</v>
      </c>
      <c r="AE46" s="268">
        <v>0</v>
      </c>
      <c r="AF46" s="268">
        <v>0</v>
      </c>
      <c r="AG46" s="254">
        <v>0.63</v>
      </c>
      <c r="AH46" s="268">
        <v>0</v>
      </c>
      <c r="AI46" s="268">
        <v>0.05</v>
      </c>
      <c r="AJ46" s="268">
        <v>0</v>
      </c>
      <c r="AK46" s="268">
        <v>0.05</v>
      </c>
      <c r="AL46" s="268">
        <v>0</v>
      </c>
      <c r="AM46" s="268">
        <v>0</v>
      </c>
      <c r="AN46" s="253">
        <f t="shared" ref="AN46:AN49" si="114">AU46+BB46+BI46+BP46</f>
        <v>0.63</v>
      </c>
      <c r="AO46" s="253">
        <f t="shared" ref="AO46:AO49" si="115">AV46+BC46+BJ46+BQ46</f>
        <v>0</v>
      </c>
      <c r="AP46" s="253">
        <f t="shared" ref="AP46:AP49" si="116">AW46+BD46+BK46+BR46</f>
        <v>0.05</v>
      </c>
      <c r="AQ46" s="253">
        <f t="shared" ref="AQ46:AQ49" si="117">AX46+BE46+BL46+BS46</f>
        <v>0</v>
      </c>
      <c r="AR46" s="253">
        <f t="shared" ref="AR46:AR49" si="118">AY46+BF46+BM46+BT46</f>
        <v>0.05</v>
      </c>
      <c r="AS46" s="253">
        <f t="shared" ref="AS46:AS49" si="119">AZ46+BG46+BN46+BU46</f>
        <v>0</v>
      </c>
      <c r="AT46" s="253">
        <f t="shared" ref="AT46:AT49" si="120">BA46+BH46+BO46+BV46</f>
        <v>0</v>
      </c>
      <c r="AU46" s="268">
        <v>0</v>
      </c>
      <c r="AV46" s="268">
        <v>0</v>
      </c>
      <c r="AW46" s="268">
        <v>0</v>
      </c>
      <c r="AX46" s="268">
        <v>0</v>
      </c>
      <c r="AY46" s="268">
        <v>0</v>
      </c>
      <c r="AZ46" s="268">
        <v>0</v>
      </c>
      <c r="BA46" s="268">
        <v>0</v>
      </c>
      <c r="BB46" s="268">
        <v>0</v>
      </c>
      <c r="BC46" s="268">
        <v>0</v>
      </c>
      <c r="BD46" s="268">
        <v>0</v>
      </c>
      <c r="BE46" s="268">
        <v>0</v>
      </c>
      <c r="BF46" s="268">
        <v>0</v>
      </c>
      <c r="BG46" s="268">
        <v>0</v>
      </c>
      <c r="BH46" s="268">
        <v>0</v>
      </c>
      <c r="BI46" s="268">
        <v>0</v>
      </c>
      <c r="BJ46" s="268">
        <v>0</v>
      </c>
      <c r="BK46" s="268">
        <v>0</v>
      </c>
      <c r="BL46" s="268">
        <v>0</v>
      </c>
      <c r="BM46" s="268">
        <v>0</v>
      </c>
      <c r="BN46" s="268">
        <v>0</v>
      </c>
      <c r="BO46" s="268">
        <v>0</v>
      </c>
      <c r="BP46" s="268">
        <v>0.63</v>
      </c>
      <c r="BQ46" s="268">
        <v>0</v>
      </c>
      <c r="BR46" s="268">
        <v>0.05</v>
      </c>
      <c r="BS46" s="268">
        <v>0</v>
      </c>
      <c r="BT46" s="268">
        <v>0.05</v>
      </c>
      <c r="BU46" s="268">
        <v>0</v>
      </c>
      <c r="BV46" s="268">
        <v>0</v>
      </c>
      <c r="BW46" s="273">
        <f t="shared" si="30"/>
        <v>0</v>
      </c>
      <c r="BX46" s="273">
        <f t="shared" si="31"/>
        <v>0</v>
      </c>
      <c r="BY46" s="273">
        <f t="shared" si="32"/>
        <v>0</v>
      </c>
      <c r="BZ46" s="273">
        <f t="shared" si="33"/>
        <v>0</v>
      </c>
      <c r="CA46" s="273">
        <f t="shared" si="34"/>
        <v>0</v>
      </c>
      <c r="CB46" s="273">
        <f t="shared" si="35"/>
        <v>0</v>
      </c>
      <c r="CC46" s="273">
        <f t="shared" si="36"/>
        <v>0</v>
      </c>
      <c r="CD46" s="220"/>
    </row>
    <row r="47" spans="1:82" s="222" customFormat="1" ht="26.25" customHeight="1" x14ac:dyDescent="0.2">
      <c r="A47" s="212" t="s">
        <v>1071</v>
      </c>
      <c r="B47" s="255" t="s">
        <v>1047</v>
      </c>
      <c r="C47" s="256" t="s">
        <v>1048</v>
      </c>
      <c r="D47" s="220"/>
      <c r="E47" s="221">
        <f t="shared" si="107"/>
        <v>0.25</v>
      </c>
      <c r="F47" s="221">
        <f t="shared" si="108"/>
        <v>0</v>
      </c>
      <c r="G47" s="221">
        <f t="shared" si="109"/>
        <v>0.05</v>
      </c>
      <c r="H47" s="221">
        <f t="shared" si="110"/>
        <v>0</v>
      </c>
      <c r="I47" s="221">
        <f t="shared" si="111"/>
        <v>0</v>
      </c>
      <c r="J47" s="221">
        <f t="shared" si="112"/>
        <v>0</v>
      </c>
      <c r="K47" s="221">
        <f t="shared" si="113"/>
        <v>0</v>
      </c>
      <c r="L47" s="268">
        <v>0</v>
      </c>
      <c r="M47" s="268">
        <v>0</v>
      </c>
      <c r="N47" s="268">
        <v>0</v>
      </c>
      <c r="O47" s="268">
        <v>0</v>
      </c>
      <c r="P47" s="268">
        <v>0</v>
      </c>
      <c r="Q47" s="268">
        <v>0</v>
      </c>
      <c r="R47" s="268">
        <v>0</v>
      </c>
      <c r="S47" s="268">
        <v>0</v>
      </c>
      <c r="T47" s="268">
        <v>0</v>
      </c>
      <c r="U47" s="268">
        <v>0</v>
      </c>
      <c r="V47" s="268">
        <v>0</v>
      </c>
      <c r="W47" s="268">
        <v>0</v>
      </c>
      <c r="X47" s="268">
        <v>0</v>
      </c>
      <c r="Y47" s="268">
        <v>0</v>
      </c>
      <c r="Z47" s="268">
        <v>0</v>
      </c>
      <c r="AA47" s="268">
        <v>0</v>
      </c>
      <c r="AB47" s="268">
        <v>0</v>
      </c>
      <c r="AC47" s="268">
        <v>0</v>
      </c>
      <c r="AD47" s="268">
        <v>0</v>
      </c>
      <c r="AE47" s="268">
        <v>0</v>
      </c>
      <c r="AF47" s="268">
        <v>0</v>
      </c>
      <c r="AG47" s="254">
        <v>0.25</v>
      </c>
      <c r="AH47" s="268">
        <v>0</v>
      </c>
      <c r="AI47" s="268">
        <v>0.05</v>
      </c>
      <c r="AJ47" s="268">
        <v>0</v>
      </c>
      <c r="AK47" s="268">
        <v>0</v>
      </c>
      <c r="AL47" s="268">
        <v>0</v>
      </c>
      <c r="AM47" s="268">
        <v>0</v>
      </c>
      <c r="AN47" s="253">
        <f t="shared" si="114"/>
        <v>0.25</v>
      </c>
      <c r="AO47" s="253">
        <f t="shared" si="115"/>
        <v>0</v>
      </c>
      <c r="AP47" s="253">
        <f t="shared" si="116"/>
        <v>0.05</v>
      </c>
      <c r="AQ47" s="253">
        <f t="shared" si="117"/>
        <v>0</v>
      </c>
      <c r="AR47" s="253">
        <f t="shared" si="118"/>
        <v>0</v>
      </c>
      <c r="AS47" s="253">
        <f t="shared" si="119"/>
        <v>0</v>
      </c>
      <c r="AT47" s="253">
        <f t="shared" si="120"/>
        <v>0</v>
      </c>
      <c r="AU47" s="268">
        <v>0</v>
      </c>
      <c r="AV47" s="268">
        <v>0</v>
      </c>
      <c r="AW47" s="268">
        <v>0</v>
      </c>
      <c r="AX47" s="268">
        <v>0</v>
      </c>
      <c r="AY47" s="268">
        <v>0</v>
      </c>
      <c r="AZ47" s="268">
        <v>0</v>
      </c>
      <c r="BA47" s="268">
        <v>0</v>
      </c>
      <c r="BB47" s="268">
        <v>0</v>
      </c>
      <c r="BC47" s="268">
        <v>0</v>
      </c>
      <c r="BD47" s="268">
        <v>0</v>
      </c>
      <c r="BE47" s="268">
        <v>0</v>
      </c>
      <c r="BF47" s="268">
        <v>0</v>
      </c>
      <c r="BG47" s="268">
        <v>0</v>
      </c>
      <c r="BH47" s="268">
        <v>0</v>
      </c>
      <c r="BI47" s="268">
        <v>0</v>
      </c>
      <c r="BJ47" s="268">
        <v>0</v>
      </c>
      <c r="BK47" s="268">
        <v>0</v>
      </c>
      <c r="BL47" s="268">
        <v>0</v>
      </c>
      <c r="BM47" s="268">
        <v>0</v>
      </c>
      <c r="BN47" s="268">
        <v>0</v>
      </c>
      <c r="BO47" s="268">
        <v>0</v>
      </c>
      <c r="BP47" s="268">
        <v>0.25</v>
      </c>
      <c r="BQ47" s="268">
        <v>0</v>
      </c>
      <c r="BR47" s="268">
        <v>0.05</v>
      </c>
      <c r="BS47" s="268">
        <v>0</v>
      </c>
      <c r="BT47" s="268">
        <v>0</v>
      </c>
      <c r="BU47" s="268">
        <v>0</v>
      </c>
      <c r="BV47" s="268">
        <v>0</v>
      </c>
      <c r="BW47" s="273">
        <f t="shared" si="30"/>
        <v>0</v>
      </c>
      <c r="BX47" s="273">
        <f t="shared" si="31"/>
        <v>0</v>
      </c>
      <c r="BY47" s="273">
        <f t="shared" si="32"/>
        <v>0</v>
      </c>
      <c r="BZ47" s="273">
        <f t="shared" si="33"/>
        <v>0</v>
      </c>
      <c r="CA47" s="273">
        <f t="shared" si="34"/>
        <v>0</v>
      </c>
      <c r="CB47" s="273">
        <f t="shared" si="35"/>
        <v>0</v>
      </c>
      <c r="CC47" s="273">
        <f t="shared" si="36"/>
        <v>0</v>
      </c>
      <c r="CD47" s="220"/>
    </row>
    <row r="48" spans="1:82" s="222" customFormat="1" ht="26.25" customHeight="1" x14ac:dyDescent="0.2">
      <c r="A48" s="212" t="s">
        <v>1072</v>
      </c>
      <c r="B48" s="255" t="s">
        <v>1049</v>
      </c>
      <c r="C48" s="256" t="s">
        <v>1050</v>
      </c>
      <c r="D48" s="220"/>
      <c r="E48" s="221">
        <f t="shared" si="107"/>
        <v>0.4</v>
      </c>
      <c r="F48" s="221">
        <f t="shared" si="108"/>
        <v>0</v>
      </c>
      <c r="G48" s="221">
        <f t="shared" si="109"/>
        <v>0.05</v>
      </c>
      <c r="H48" s="221">
        <f t="shared" si="110"/>
        <v>0</v>
      </c>
      <c r="I48" s="221">
        <f t="shared" si="111"/>
        <v>0</v>
      </c>
      <c r="J48" s="221">
        <f t="shared" si="112"/>
        <v>0</v>
      </c>
      <c r="K48" s="221">
        <f t="shared" si="113"/>
        <v>0</v>
      </c>
      <c r="L48" s="268">
        <v>0</v>
      </c>
      <c r="M48" s="268">
        <v>0</v>
      </c>
      <c r="N48" s="268">
        <v>0</v>
      </c>
      <c r="O48" s="268">
        <v>0</v>
      </c>
      <c r="P48" s="268">
        <v>0</v>
      </c>
      <c r="Q48" s="268">
        <v>0</v>
      </c>
      <c r="R48" s="268">
        <v>0</v>
      </c>
      <c r="S48" s="268">
        <v>0</v>
      </c>
      <c r="T48" s="268">
        <v>0</v>
      </c>
      <c r="U48" s="268">
        <v>0</v>
      </c>
      <c r="V48" s="268">
        <v>0</v>
      </c>
      <c r="W48" s="268">
        <v>0</v>
      </c>
      <c r="X48" s="268">
        <v>0</v>
      </c>
      <c r="Y48" s="268">
        <v>0</v>
      </c>
      <c r="Z48" s="268">
        <v>0</v>
      </c>
      <c r="AA48" s="268">
        <v>0</v>
      </c>
      <c r="AB48" s="268">
        <v>0</v>
      </c>
      <c r="AC48" s="268">
        <v>0</v>
      </c>
      <c r="AD48" s="268">
        <v>0</v>
      </c>
      <c r="AE48" s="268">
        <v>0</v>
      </c>
      <c r="AF48" s="268">
        <v>0</v>
      </c>
      <c r="AG48" s="254">
        <v>0.4</v>
      </c>
      <c r="AH48" s="268">
        <v>0</v>
      </c>
      <c r="AI48" s="268">
        <v>0.05</v>
      </c>
      <c r="AJ48" s="268">
        <v>0</v>
      </c>
      <c r="AK48" s="268">
        <v>0</v>
      </c>
      <c r="AL48" s="268">
        <v>0</v>
      </c>
      <c r="AM48" s="268">
        <v>0</v>
      </c>
      <c r="AN48" s="253">
        <f t="shared" si="114"/>
        <v>0.4</v>
      </c>
      <c r="AO48" s="253">
        <f t="shared" si="115"/>
        <v>0</v>
      </c>
      <c r="AP48" s="253">
        <f t="shared" si="116"/>
        <v>0.05</v>
      </c>
      <c r="AQ48" s="253">
        <f t="shared" si="117"/>
        <v>0</v>
      </c>
      <c r="AR48" s="253">
        <f t="shared" si="118"/>
        <v>0</v>
      </c>
      <c r="AS48" s="253">
        <f t="shared" si="119"/>
        <v>0</v>
      </c>
      <c r="AT48" s="253">
        <f t="shared" si="120"/>
        <v>0</v>
      </c>
      <c r="AU48" s="268">
        <v>0</v>
      </c>
      <c r="AV48" s="268">
        <v>0</v>
      </c>
      <c r="AW48" s="268">
        <v>0</v>
      </c>
      <c r="AX48" s="268">
        <v>0</v>
      </c>
      <c r="AY48" s="268">
        <v>0</v>
      </c>
      <c r="AZ48" s="268">
        <v>0</v>
      </c>
      <c r="BA48" s="268">
        <v>0</v>
      </c>
      <c r="BB48" s="268">
        <v>0</v>
      </c>
      <c r="BC48" s="268">
        <v>0</v>
      </c>
      <c r="BD48" s="268">
        <v>0</v>
      </c>
      <c r="BE48" s="268">
        <v>0</v>
      </c>
      <c r="BF48" s="268">
        <v>0</v>
      </c>
      <c r="BG48" s="268">
        <v>0</v>
      </c>
      <c r="BH48" s="268">
        <v>0</v>
      </c>
      <c r="BI48" s="268">
        <v>0</v>
      </c>
      <c r="BJ48" s="268">
        <v>0</v>
      </c>
      <c r="BK48" s="268">
        <v>0</v>
      </c>
      <c r="BL48" s="268">
        <v>0</v>
      </c>
      <c r="BM48" s="268">
        <v>0</v>
      </c>
      <c r="BN48" s="268">
        <v>0</v>
      </c>
      <c r="BO48" s="268">
        <v>0</v>
      </c>
      <c r="BP48" s="268">
        <v>0.4</v>
      </c>
      <c r="BQ48" s="268">
        <v>0</v>
      </c>
      <c r="BR48" s="268">
        <v>0.05</v>
      </c>
      <c r="BS48" s="268">
        <v>0</v>
      </c>
      <c r="BT48" s="268">
        <v>0</v>
      </c>
      <c r="BU48" s="268">
        <v>0</v>
      </c>
      <c r="BV48" s="268">
        <v>0</v>
      </c>
      <c r="BW48" s="273">
        <f t="shared" si="30"/>
        <v>0</v>
      </c>
      <c r="BX48" s="273">
        <f t="shared" si="31"/>
        <v>0</v>
      </c>
      <c r="BY48" s="273">
        <f t="shared" si="32"/>
        <v>0</v>
      </c>
      <c r="BZ48" s="273">
        <f t="shared" si="33"/>
        <v>0</v>
      </c>
      <c r="CA48" s="273">
        <f t="shared" si="34"/>
        <v>0</v>
      </c>
      <c r="CB48" s="273">
        <f t="shared" si="35"/>
        <v>0</v>
      </c>
      <c r="CC48" s="273">
        <f t="shared" si="36"/>
        <v>0</v>
      </c>
      <c r="CD48" s="220"/>
    </row>
    <row r="49" spans="1:82" s="222" customFormat="1" ht="26.25" customHeight="1" x14ac:dyDescent="0.2">
      <c r="A49" s="212" t="s">
        <v>1073</v>
      </c>
      <c r="B49" s="255" t="s">
        <v>1051</v>
      </c>
      <c r="C49" s="256" t="s">
        <v>1052</v>
      </c>
      <c r="D49" s="220"/>
      <c r="E49" s="221">
        <f t="shared" si="107"/>
        <v>0.4</v>
      </c>
      <c r="F49" s="221">
        <f t="shared" si="108"/>
        <v>0</v>
      </c>
      <c r="G49" s="221">
        <f t="shared" si="109"/>
        <v>0.06</v>
      </c>
      <c r="H49" s="221">
        <f t="shared" si="110"/>
        <v>0</v>
      </c>
      <c r="I49" s="221">
        <f t="shared" si="111"/>
        <v>0</v>
      </c>
      <c r="J49" s="221">
        <f t="shared" si="112"/>
        <v>0</v>
      </c>
      <c r="K49" s="221">
        <f t="shared" si="113"/>
        <v>0</v>
      </c>
      <c r="L49" s="268">
        <v>0</v>
      </c>
      <c r="M49" s="268">
        <v>0</v>
      </c>
      <c r="N49" s="268">
        <v>0</v>
      </c>
      <c r="O49" s="268">
        <v>0</v>
      </c>
      <c r="P49" s="268">
        <v>0</v>
      </c>
      <c r="Q49" s="268">
        <v>0</v>
      </c>
      <c r="R49" s="268">
        <v>0</v>
      </c>
      <c r="S49" s="268">
        <v>0</v>
      </c>
      <c r="T49" s="268">
        <v>0</v>
      </c>
      <c r="U49" s="268">
        <v>0</v>
      </c>
      <c r="V49" s="268">
        <v>0</v>
      </c>
      <c r="W49" s="268">
        <v>0</v>
      </c>
      <c r="X49" s="268">
        <v>0</v>
      </c>
      <c r="Y49" s="268">
        <v>0</v>
      </c>
      <c r="Z49" s="268">
        <v>0</v>
      </c>
      <c r="AA49" s="268">
        <v>0</v>
      </c>
      <c r="AB49" s="268">
        <v>0</v>
      </c>
      <c r="AC49" s="268">
        <v>0</v>
      </c>
      <c r="AD49" s="268">
        <v>0</v>
      </c>
      <c r="AE49" s="268">
        <v>0</v>
      </c>
      <c r="AF49" s="268">
        <v>0</v>
      </c>
      <c r="AG49" s="254">
        <v>0.4</v>
      </c>
      <c r="AH49" s="268">
        <v>0</v>
      </c>
      <c r="AI49" s="268">
        <v>0.06</v>
      </c>
      <c r="AJ49" s="268">
        <v>0</v>
      </c>
      <c r="AK49" s="268">
        <v>0</v>
      </c>
      <c r="AL49" s="268">
        <v>0</v>
      </c>
      <c r="AM49" s="268">
        <v>0</v>
      </c>
      <c r="AN49" s="253">
        <f t="shared" si="114"/>
        <v>0.4</v>
      </c>
      <c r="AO49" s="253">
        <f t="shared" si="115"/>
        <v>0</v>
      </c>
      <c r="AP49" s="253">
        <f t="shared" si="116"/>
        <v>3.2000000000000001E-2</v>
      </c>
      <c r="AQ49" s="253">
        <f t="shared" si="117"/>
        <v>0</v>
      </c>
      <c r="AR49" s="253">
        <f t="shared" si="118"/>
        <v>0</v>
      </c>
      <c r="AS49" s="253">
        <f t="shared" si="119"/>
        <v>0</v>
      </c>
      <c r="AT49" s="253">
        <f t="shared" si="120"/>
        <v>0</v>
      </c>
      <c r="AU49" s="268">
        <v>0</v>
      </c>
      <c r="AV49" s="268">
        <v>0</v>
      </c>
      <c r="AW49" s="268">
        <v>0</v>
      </c>
      <c r="AX49" s="268">
        <v>0</v>
      </c>
      <c r="AY49" s="268">
        <v>0</v>
      </c>
      <c r="AZ49" s="268">
        <v>0</v>
      </c>
      <c r="BA49" s="268">
        <v>0</v>
      </c>
      <c r="BB49" s="268">
        <v>0</v>
      </c>
      <c r="BC49" s="268">
        <v>0</v>
      </c>
      <c r="BD49" s="268">
        <v>0</v>
      </c>
      <c r="BE49" s="268">
        <v>0</v>
      </c>
      <c r="BF49" s="268">
        <v>0</v>
      </c>
      <c r="BG49" s="268">
        <v>0</v>
      </c>
      <c r="BH49" s="268">
        <v>0</v>
      </c>
      <c r="BI49" s="268">
        <v>0</v>
      </c>
      <c r="BJ49" s="268">
        <v>0</v>
      </c>
      <c r="BK49" s="268">
        <v>0</v>
      </c>
      <c r="BL49" s="268">
        <v>0</v>
      </c>
      <c r="BM49" s="268">
        <v>0</v>
      </c>
      <c r="BN49" s="268">
        <v>0</v>
      </c>
      <c r="BO49" s="268">
        <v>0</v>
      </c>
      <c r="BP49" s="268">
        <v>0.4</v>
      </c>
      <c r="BQ49" s="268">
        <v>0</v>
      </c>
      <c r="BR49" s="268">
        <v>3.2000000000000001E-2</v>
      </c>
      <c r="BS49" s="268">
        <v>0</v>
      </c>
      <c r="BT49" s="268">
        <v>0</v>
      </c>
      <c r="BU49" s="268">
        <v>0</v>
      </c>
      <c r="BV49" s="268">
        <v>0</v>
      </c>
      <c r="BW49" s="273">
        <f t="shared" si="30"/>
        <v>0</v>
      </c>
      <c r="BX49" s="273">
        <f t="shared" si="31"/>
        <v>0</v>
      </c>
      <c r="BY49" s="273">
        <f t="shared" si="32"/>
        <v>2.7999999999999997E-2</v>
      </c>
      <c r="BZ49" s="273">
        <f t="shared" si="33"/>
        <v>0</v>
      </c>
      <c r="CA49" s="273">
        <f t="shared" si="34"/>
        <v>0</v>
      </c>
      <c r="CB49" s="273">
        <f t="shared" si="35"/>
        <v>0</v>
      </c>
      <c r="CC49" s="273">
        <f t="shared" si="36"/>
        <v>0</v>
      </c>
      <c r="CD49" s="220"/>
    </row>
    <row r="50" spans="1:82" s="222" customFormat="1" ht="21" customHeight="1" x14ac:dyDescent="0.2">
      <c r="A50" s="212" t="s">
        <v>1074</v>
      </c>
      <c r="B50" s="213" t="s">
        <v>943</v>
      </c>
      <c r="C50" s="212" t="s">
        <v>944</v>
      </c>
      <c r="D50" s="220"/>
      <c r="E50" s="221">
        <f>L37+S50+Z50+AG50</f>
        <v>0.4</v>
      </c>
      <c r="F50" s="221">
        <f t="shared" si="80"/>
        <v>0</v>
      </c>
      <c r="G50" s="221">
        <f t="shared" si="80"/>
        <v>0</v>
      </c>
      <c r="H50" s="221">
        <f t="shared" si="80"/>
        <v>0</v>
      </c>
      <c r="I50" s="221">
        <f t="shared" si="80"/>
        <v>0</v>
      </c>
      <c r="J50" s="221">
        <f t="shared" si="80"/>
        <v>0</v>
      </c>
      <c r="K50" s="221">
        <f t="shared" si="80"/>
        <v>0</v>
      </c>
      <c r="L50" s="268">
        <v>0</v>
      </c>
      <c r="M50" s="268">
        <v>0</v>
      </c>
      <c r="N50" s="268">
        <v>0</v>
      </c>
      <c r="O50" s="268">
        <v>0</v>
      </c>
      <c r="P50" s="268">
        <v>0</v>
      </c>
      <c r="Q50" s="268">
        <v>0</v>
      </c>
      <c r="R50" s="268">
        <v>0</v>
      </c>
      <c r="S50" s="268">
        <v>0.4</v>
      </c>
      <c r="T50" s="268">
        <v>0</v>
      </c>
      <c r="U50" s="268">
        <v>0</v>
      </c>
      <c r="V50" s="268">
        <v>0</v>
      </c>
      <c r="W50" s="268">
        <v>0</v>
      </c>
      <c r="X50" s="268">
        <v>0</v>
      </c>
      <c r="Y50" s="268">
        <v>0</v>
      </c>
      <c r="Z50" s="268">
        <v>0</v>
      </c>
      <c r="AA50" s="268">
        <v>0</v>
      </c>
      <c r="AB50" s="268">
        <v>0</v>
      </c>
      <c r="AC50" s="268">
        <v>0</v>
      </c>
      <c r="AD50" s="268">
        <v>0</v>
      </c>
      <c r="AE50" s="268">
        <v>0</v>
      </c>
      <c r="AF50" s="268">
        <v>0</v>
      </c>
      <c r="AG50" s="268">
        <v>0</v>
      </c>
      <c r="AH50" s="268">
        <v>0</v>
      </c>
      <c r="AI50" s="268">
        <v>0</v>
      </c>
      <c r="AJ50" s="268">
        <v>0</v>
      </c>
      <c r="AK50" s="268">
        <v>0</v>
      </c>
      <c r="AL50" s="268">
        <v>0</v>
      </c>
      <c r="AM50" s="268">
        <v>0</v>
      </c>
      <c r="AN50" s="253">
        <f t="shared" ref="AN50:AN69" si="121">AU50+BB50+BI50+BP50</f>
        <v>0.4</v>
      </c>
      <c r="AO50" s="253">
        <f t="shared" ref="AO50:AO69" si="122">AV50+BC50+BJ50+BQ50</f>
        <v>0</v>
      </c>
      <c r="AP50" s="253">
        <f t="shared" ref="AP50:AP69" si="123">AW50+BD50+BK50+BR50</f>
        <v>0</v>
      </c>
      <c r="AQ50" s="253">
        <f t="shared" ref="AQ50:AQ69" si="124">AX50+BE50+BL50+BS50</f>
        <v>0</v>
      </c>
      <c r="AR50" s="253">
        <f t="shared" ref="AR50:AR69" si="125">AY50+BF50+BM50+BT50</f>
        <v>0</v>
      </c>
      <c r="AS50" s="253">
        <f t="shared" ref="AS50:AS69" si="126">AZ50+BG50+BN50+BU50</f>
        <v>0</v>
      </c>
      <c r="AT50" s="253">
        <f t="shared" ref="AT50:AT69" si="127">BA50+BH50+BO50+BV50</f>
        <v>0</v>
      </c>
      <c r="AU50" s="268">
        <v>0</v>
      </c>
      <c r="AV50" s="268">
        <v>0</v>
      </c>
      <c r="AW50" s="268">
        <v>0</v>
      </c>
      <c r="AX50" s="268">
        <v>0</v>
      </c>
      <c r="AY50" s="268">
        <v>0</v>
      </c>
      <c r="AZ50" s="268">
        <v>0</v>
      </c>
      <c r="BA50" s="268">
        <v>0</v>
      </c>
      <c r="BB50" s="268">
        <v>0.4</v>
      </c>
      <c r="BC50" s="268">
        <v>0</v>
      </c>
      <c r="BD50" s="268">
        <v>0</v>
      </c>
      <c r="BE50" s="268">
        <v>0</v>
      </c>
      <c r="BF50" s="268">
        <v>0</v>
      </c>
      <c r="BG50" s="268">
        <v>0</v>
      </c>
      <c r="BH50" s="268">
        <v>0</v>
      </c>
      <c r="BI50" s="268">
        <v>0</v>
      </c>
      <c r="BJ50" s="268">
        <v>0</v>
      </c>
      <c r="BK50" s="268">
        <v>0</v>
      </c>
      <c r="BL50" s="268">
        <v>0</v>
      </c>
      <c r="BM50" s="268">
        <v>0</v>
      </c>
      <c r="BN50" s="268">
        <v>0</v>
      </c>
      <c r="BO50" s="268">
        <v>0</v>
      </c>
      <c r="BP50" s="268">
        <v>0</v>
      </c>
      <c r="BQ50" s="268">
        <v>0</v>
      </c>
      <c r="BR50" s="268">
        <v>0</v>
      </c>
      <c r="BS50" s="268">
        <v>0</v>
      </c>
      <c r="BT50" s="268">
        <v>0</v>
      </c>
      <c r="BU50" s="268">
        <v>0</v>
      </c>
      <c r="BV50" s="268">
        <v>0</v>
      </c>
      <c r="BW50" s="273">
        <f t="shared" si="30"/>
        <v>0</v>
      </c>
      <c r="BX50" s="273">
        <f t="shared" si="31"/>
        <v>0</v>
      </c>
      <c r="BY50" s="273">
        <f t="shared" si="32"/>
        <v>0</v>
      </c>
      <c r="BZ50" s="273">
        <f t="shared" si="33"/>
        <v>0</v>
      </c>
      <c r="CA50" s="273">
        <f t="shared" si="34"/>
        <v>0</v>
      </c>
      <c r="CB50" s="273">
        <f t="shared" si="35"/>
        <v>0</v>
      </c>
      <c r="CC50" s="273">
        <f t="shared" si="36"/>
        <v>0</v>
      </c>
      <c r="CD50" s="220" t="s">
        <v>1087</v>
      </c>
    </row>
    <row r="51" spans="1:82" ht="21" customHeight="1" x14ac:dyDescent="0.2">
      <c r="A51" s="212" t="s">
        <v>1075</v>
      </c>
      <c r="B51" s="213" t="s">
        <v>945</v>
      </c>
      <c r="C51" s="212" t="s">
        <v>946</v>
      </c>
      <c r="D51" s="259"/>
      <c r="E51" s="208">
        <f t="shared" si="79"/>
        <v>0</v>
      </c>
      <c r="F51" s="208">
        <f t="shared" si="80"/>
        <v>0</v>
      </c>
      <c r="G51" s="208">
        <f t="shared" si="80"/>
        <v>0</v>
      </c>
      <c r="H51" s="208">
        <f t="shared" si="80"/>
        <v>0</v>
      </c>
      <c r="I51" s="208">
        <f t="shared" si="80"/>
        <v>0</v>
      </c>
      <c r="J51" s="208">
        <f t="shared" si="80"/>
        <v>0</v>
      </c>
      <c r="K51" s="208">
        <f t="shared" si="80"/>
        <v>0</v>
      </c>
      <c r="L51" s="268">
        <v>0</v>
      </c>
      <c r="M51" s="268">
        <v>0</v>
      </c>
      <c r="N51" s="268">
        <v>0</v>
      </c>
      <c r="O51" s="268">
        <v>0</v>
      </c>
      <c r="P51" s="268">
        <v>0</v>
      </c>
      <c r="Q51" s="268">
        <v>0</v>
      </c>
      <c r="R51" s="268">
        <v>0</v>
      </c>
      <c r="S51" s="268">
        <v>0</v>
      </c>
      <c r="T51" s="268">
        <v>0</v>
      </c>
      <c r="U51" s="268">
        <v>0</v>
      </c>
      <c r="V51" s="268">
        <v>0</v>
      </c>
      <c r="W51" s="268">
        <v>0</v>
      </c>
      <c r="X51" s="268">
        <v>0</v>
      </c>
      <c r="Y51" s="268">
        <v>0</v>
      </c>
      <c r="Z51" s="268">
        <v>0</v>
      </c>
      <c r="AA51" s="268">
        <v>0</v>
      </c>
      <c r="AB51" s="268">
        <v>0</v>
      </c>
      <c r="AC51" s="268">
        <v>0</v>
      </c>
      <c r="AD51" s="268">
        <v>0</v>
      </c>
      <c r="AE51" s="268">
        <v>0</v>
      </c>
      <c r="AF51" s="268">
        <v>0</v>
      </c>
      <c r="AG51" s="268">
        <v>0</v>
      </c>
      <c r="AH51" s="268">
        <v>0</v>
      </c>
      <c r="AI51" s="268">
        <v>0</v>
      </c>
      <c r="AJ51" s="268">
        <v>0</v>
      </c>
      <c r="AK51" s="268">
        <v>0</v>
      </c>
      <c r="AL51" s="268">
        <v>0</v>
      </c>
      <c r="AM51" s="268">
        <v>0</v>
      </c>
      <c r="AN51" s="253">
        <f t="shared" si="121"/>
        <v>0</v>
      </c>
      <c r="AO51" s="253">
        <f t="shared" si="122"/>
        <v>0</v>
      </c>
      <c r="AP51" s="253">
        <f t="shared" si="123"/>
        <v>0</v>
      </c>
      <c r="AQ51" s="253">
        <f t="shared" si="124"/>
        <v>0</v>
      </c>
      <c r="AR51" s="253">
        <f t="shared" si="125"/>
        <v>0</v>
      </c>
      <c r="AS51" s="253">
        <f t="shared" si="126"/>
        <v>0</v>
      </c>
      <c r="AT51" s="253">
        <f t="shared" si="127"/>
        <v>0</v>
      </c>
      <c r="AU51" s="268">
        <v>0</v>
      </c>
      <c r="AV51" s="268">
        <v>0</v>
      </c>
      <c r="AW51" s="268">
        <v>0</v>
      </c>
      <c r="AX51" s="268">
        <v>0</v>
      </c>
      <c r="AY51" s="268">
        <v>0</v>
      </c>
      <c r="AZ51" s="268">
        <v>0</v>
      </c>
      <c r="BA51" s="268">
        <v>0</v>
      </c>
      <c r="BB51" s="268">
        <v>0</v>
      </c>
      <c r="BC51" s="268">
        <v>0</v>
      </c>
      <c r="BD51" s="268">
        <v>0</v>
      </c>
      <c r="BE51" s="268">
        <v>0</v>
      </c>
      <c r="BF51" s="268">
        <v>0</v>
      </c>
      <c r="BG51" s="268">
        <v>0</v>
      </c>
      <c r="BH51" s="268">
        <v>0</v>
      </c>
      <c r="BI51" s="268">
        <v>0</v>
      </c>
      <c r="BJ51" s="268">
        <v>0</v>
      </c>
      <c r="BK51" s="268">
        <v>0</v>
      </c>
      <c r="BL51" s="268">
        <v>0</v>
      </c>
      <c r="BM51" s="268">
        <v>0</v>
      </c>
      <c r="BN51" s="268">
        <v>0</v>
      </c>
      <c r="BO51" s="268">
        <v>0</v>
      </c>
      <c r="BP51" s="268">
        <v>0</v>
      </c>
      <c r="BQ51" s="268">
        <v>0</v>
      </c>
      <c r="BR51" s="268">
        <v>0</v>
      </c>
      <c r="BS51" s="268">
        <v>0</v>
      </c>
      <c r="BT51" s="268">
        <v>0</v>
      </c>
      <c r="BU51" s="268">
        <v>0</v>
      </c>
      <c r="BV51" s="268">
        <v>0</v>
      </c>
      <c r="BW51" s="273">
        <f t="shared" si="30"/>
        <v>0</v>
      </c>
      <c r="BX51" s="273">
        <f t="shared" si="31"/>
        <v>0</v>
      </c>
      <c r="BY51" s="273">
        <f t="shared" si="32"/>
        <v>0</v>
      </c>
      <c r="BZ51" s="273">
        <f t="shared" si="33"/>
        <v>0</v>
      </c>
      <c r="CA51" s="273">
        <f t="shared" si="34"/>
        <v>0</v>
      </c>
      <c r="CB51" s="273">
        <f t="shared" si="35"/>
        <v>0</v>
      </c>
      <c r="CC51" s="273">
        <f t="shared" si="36"/>
        <v>0</v>
      </c>
      <c r="CD51" s="259"/>
    </row>
    <row r="52" spans="1:82" ht="27.75" customHeight="1" x14ac:dyDescent="0.2">
      <c r="A52" s="212" t="s">
        <v>1076</v>
      </c>
      <c r="B52" s="213" t="s">
        <v>947</v>
      </c>
      <c r="C52" s="212" t="s">
        <v>948</v>
      </c>
      <c r="D52" s="259"/>
      <c r="E52" s="208">
        <f t="shared" si="79"/>
        <v>0</v>
      </c>
      <c r="F52" s="208">
        <f t="shared" si="80"/>
        <v>0</v>
      </c>
      <c r="G52" s="208">
        <f t="shared" si="80"/>
        <v>0</v>
      </c>
      <c r="H52" s="208">
        <f t="shared" si="80"/>
        <v>0</v>
      </c>
      <c r="I52" s="208">
        <f t="shared" si="80"/>
        <v>0</v>
      </c>
      <c r="J52" s="208">
        <f t="shared" si="80"/>
        <v>0</v>
      </c>
      <c r="K52" s="208">
        <f t="shared" si="80"/>
        <v>0</v>
      </c>
      <c r="L52" s="268">
        <v>0</v>
      </c>
      <c r="M52" s="268">
        <v>0</v>
      </c>
      <c r="N52" s="268">
        <v>0</v>
      </c>
      <c r="O52" s="268">
        <v>0</v>
      </c>
      <c r="P52" s="268">
        <v>0</v>
      </c>
      <c r="Q52" s="268">
        <v>0</v>
      </c>
      <c r="R52" s="268">
        <v>0</v>
      </c>
      <c r="S52" s="268">
        <v>0</v>
      </c>
      <c r="T52" s="268">
        <v>0</v>
      </c>
      <c r="U52" s="268">
        <v>0</v>
      </c>
      <c r="V52" s="268">
        <v>0</v>
      </c>
      <c r="W52" s="268">
        <v>0</v>
      </c>
      <c r="X52" s="268">
        <v>0</v>
      </c>
      <c r="Y52" s="268">
        <v>0</v>
      </c>
      <c r="Z52" s="268">
        <v>0</v>
      </c>
      <c r="AA52" s="268">
        <v>0</v>
      </c>
      <c r="AB52" s="268">
        <v>0</v>
      </c>
      <c r="AC52" s="268">
        <v>0</v>
      </c>
      <c r="AD52" s="268">
        <v>0</v>
      </c>
      <c r="AE52" s="268">
        <v>0</v>
      </c>
      <c r="AF52" s="268">
        <v>0</v>
      </c>
      <c r="AG52" s="268">
        <v>0</v>
      </c>
      <c r="AH52" s="268">
        <v>0</v>
      </c>
      <c r="AI52" s="268">
        <v>0</v>
      </c>
      <c r="AJ52" s="268">
        <v>0</v>
      </c>
      <c r="AK52" s="268">
        <v>0</v>
      </c>
      <c r="AL52" s="268">
        <v>0</v>
      </c>
      <c r="AM52" s="268">
        <v>0</v>
      </c>
      <c r="AN52" s="253">
        <f t="shared" si="121"/>
        <v>0</v>
      </c>
      <c r="AO52" s="253">
        <f t="shared" si="122"/>
        <v>0</v>
      </c>
      <c r="AP52" s="253">
        <f t="shared" si="123"/>
        <v>0</v>
      </c>
      <c r="AQ52" s="253">
        <f t="shared" si="124"/>
        <v>0</v>
      </c>
      <c r="AR52" s="253">
        <f t="shared" si="125"/>
        <v>0</v>
      </c>
      <c r="AS52" s="253">
        <f t="shared" si="126"/>
        <v>0</v>
      </c>
      <c r="AT52" s="253">
        <f t="shared" si="127"/>
        <v>0</v>
      </c>
      <c r="AU52" s="268">
        <v>0</v>
      </c>
      <c r="AV52" s="268">
        <v>0</v>
      </c>
      <c r="AW52" s="268">
        <v>0</v>
      </c>
      <c r="AX52" s="268">
        <v>0</v>
      </c>
      <c r="AY52" s="268">
        <v>0</v>
      </c>
      <c r="AZ52" s="268">
        <v>0</v>
      </c>
      <c r="BA52" s="268">
        <v>0</v>
      </c>
      <c r="BB52" s="268">
        <v>0</v>
      </c>
      <c r="BC52" s="268">
        <v>0</v>
      </c>
      <c r="BD52" s="268">
        <v>0</v>
      </c>
      <c r="BE52" s="268">
        <v>0</v>
      </c>
      <c r="BF52" s="268">
        <v>0</v>
      </c>
      <c r="BG52" s="268">
        <v>0</v>
      </c>
      <c r="BH52" s="268">
        <v>0</v>
      </c>
      <c r="BI52" s="268">
        <v>0</v>
      </c>
      <c r="BJ52" s="268">
        <v>0</v>
      </c>
      <c r="BK52" s="268">
        <v>0</v>
      </c>
      <c r="BL52" s="268">
        <v>0</v>
      </c>
      <c r="BM52" s="268">
        <v>0</v>
      </c>
      <c r="BN52" s="268">
        <v>0</v>
      </c>
      <c r="BO52" s="268">
        <v>0</v>
      </c>
      <c r="BP52" s="268">
        <v>0</v>
      </c>
      <c r="BQ52" s="268">
        <v>0</v>
      </c>
      <c r="BR52" s="268">
        <v>0</v>
      </c>
      <c r="BS52" s="268">
        <v>0</v>
      </c>
      <c r="BT52" s="268">
        <v>0</v>
      </c>
      <c r="BU52" s="268">
        <v>0</v>
      </c>
      <c r="BV52" s="268">
        <v>0</v>
      </c>
      <c r="BW52" s="273">
        <f t="shared" si="30"/>
        <v>0</v>
      </c>
      <c r="BX52" s="273">
        <f t="shared" si="31"/>
        <v>0</v>
      </c>
      <c r="BY52" s="273">
        <f t="shared" si="32"/>
        <v>0</v>
      </c>
      <c r="BZ52" s="273">
        <f t="shared" si="33"/>
        <v>0</v>
      </c>
      <c r="CA52" s="273">
        <f t="shared" si="34"/>
        <v>0</v>
      </c>
      <c r="CB52" s="273">
        <f t="shared" si="35"/>
        <v>0</v>
      </c>
      <c r="CC52" s="273">
        <f t="shared" si="36"/>
        <v>0</v>
      </c>
      <c r="CD52" s="259"/>
    </row>
    <row r="53" spans="1:82" ht="27.75" customHeight="1" x14ac:dyDescent="0.2">
      <c r="A53" s="212" t="s">
        <v>1077</v>
      </c>
      <c r="B53" s="213" t="s">
        <v>949</v>
      </c>
      <c r="C53" s="212" t="s">
        <v>950</v>
      </c>
      <c r="D53" s="259"/>
      <c r="E53" s="208">
        <f t="shared" ref="E53:K65" si="128">L53+S53+Z53+AG53</f>
        <v>0</v>
      </c>
      <c r="F53" s="208">
        <f t="shared" si="128"/>
        <v>0</v>
      </c>
      <c r="G53" s="208">
        <f t="shared" si="128"/>
        <v>0</v>
      </c>
      <c r="H53" s="208">
        <f t="shared" si="128"/>
        <v>0</v>
      </c>
      <c r="I53" s="208">
        <f t="shared" si="128"/>
        <v>0</v>
      </c>
      <c r="J53" s="208">
        <f t="shared" si="128"/>
        <v>0</v>
      </c>
      <c r="K53" s="208">
        <f t="shared" si="128"/>
        <v>0</v>
      </c>
      <c r="L53" s="268">
        <v>0</v>
      </c>
      <c r="M53" s="268">
        <v>0</v>
      </c>
      <c r="N53" s="268">
        <v>0</v>
      </c>
      <c r="O53" s="268">
        <v>0</v>
      </c>
      <c r="P53" s="268">
        <v>0</v>
      </c>
      <c r="Q53" s="268">
        <v>0</v>
      </c>
      <c r="R53" s="268">
        <v>0</v>
      </c>
      <c r="S53" s="268">
        <v>0</v>
      </c>
      <c r="T53" s="268">
        <v>0</v>
      </c>
      <c r="U53" s="268">
        <v>0</v>
      </c>
      <c r="V53" s="268">
        <v>0</v>
      </c>
      <c r="W53" s="268">
        <v>0</v>
      </c>
      <c r="X53" s="268">
        <v>0</v>
      </c>
      <c r="Y53" s="268">
        <v>0</v>
      </c>
      <c r="Z53" s="268">
        <v>0</v>
      </c>
      <c r="AA53" s="268">
        <v>0</v>
      </c>
      <c r="AB53" s="268">
        <v>0</v>
      </c>
      <c r="AC53" s="268">
        <v>0</v>
      </c>
      <c r="AD53" s="268">
        <v>0</v>
      </c>
      <c r="AE53" s="268">
        <v>0</v>
      </c>
      <c r="AF53" s="268">
        <v>0</v>
      </c>
      <c r="AG53" s="268">
        <v>0</v>
      </c>
      <c r="AH53" s="268">
        <v>0</v>
      </c>
      <c r="AI53" s="268">
        <v>0</v>
      </c>
      <c r="AJ53" s="268">
        <v>0</v>
      </c>
      <c r="AK53" s="268">
        <v>0</v>
      </c>
      <c r="AL53" s="268">
        <v>0</v>
      </c>
      <c r="AM53" s="268">
        <v>0</v>
      </c>
      <c r="AN53" s="253">
        <f t="shared" si="121"/>
        <v>0</v>
      </c>
      <c r="AO53" s="253">
        <f t="shared" si="122"/>
        <v>0</v>
      </c>
      <c r="AP53" s="253">
        <f t="shared" si="123"/>
        <v>0</v>
      </c>
      <c r="AQ53" s="253">
        <f t="shared" si="124"/>
        <v>0</v>
      </c>
      <c r="AR53" s="253">
        <f t="shared" si="125"/>
        <v>0</v>
      </c>
      <c r="AS53" s="253">
        <f t="shared" si="126"/>
        <v>0</v>
      </c>
      <c r="AT53" s="253">
        <f t="shared" si="127"/>
        <v>0</v>
      </c>
      <c r="AU53" s="268">
        <v>0</v>
      </c>
      <c r="AV53" s="268">
        <v>0</v>
      </c>
      <c r="AW53" s="268">
        <v>0</v>
      </c>
      <c r="AX53" s="268">
        <v>0</v>
      </c>
      <c r="AY53" s="268">
        <v>0</v>
      </c>
      <c r="AZ53" s="268">
        <v>0</v>
      </c>
      <c r="BA53" s="268">
        <v>0</v>
      </c>
      <c r="BB53" s="268">
        <v>0</v>
      </c>
      <c r="BC53" s="268">
        <v>0</v>
      </c>
      <c r="BD53" s="268">
        <v>0</v>
      </c>
      <c r="BE53" s="268">
        <v>0</v>
      </c>
      <c r="BF53" s="268">
        <v>0</v>
      </c>
      <c r="BG53" s="268">
        <v>0</v>
      </c>
      <c r="BH53" s="268">
        <v>0</v>
      </c>
      <c r="BI53" s="268">
        <v>0</v>
      </c>
      <c r="BJ53" s="268">
        <v>0</v>
      </c>
      <c r="BK53" s="268">
        <v>0</v>
      </c>
      <c r="BL53" s="268">
        <v>0</v>
      </c>
      <c r="BM53" s="268">
        <v>0</v>
      </c>
      <c r="BN53" s="268">
        <v>0</v>
      </c>
      <c r="BO53" s="268">
        <v>0</v>
      </c>
      <c r="BP53" s="268">
        <v>0</v>
      </c>
      <c r="BQ53" s="268">
        <v>0</v>
      </c>
      <c r="BR53" s="268">
        <v>0</v>
      </c>
      <c r="BS53" s="268">
        <v>0</v>
      </c>
      <c r="BT53" s="268">
        <v>0</v>
      </c>
      <c r="BU53" s="268">
        <v>0</v>
      </c>
      <c r="BV53" s="268">
        <v>0</v>
      </c>
      <c r="BW53" s="273">
        <f t="shared" si="30"/>
        <v>0</v>
      </c>
      <c r="BX53" s="273">
        <f t="shared" si="31"/>
        <v>0</v>
      </c>
      <c r="BY53" s="273">
        <f t="shared" si="32"/>
        <v>0</v>
      </c>
      <c r="BZ53" s="273">
        <f t="shared" si="33"/>
        <v>0</v>
      </c>
      <c r="CA53" s="273">
        <f t="shared" si="34"/>
        <v>0</v>
      </c>
      <c r="CB53" s="273">
        <f t="shared" si="35"/>
        <v>0</v>
      </c>
      <c r="CC53" s="273">
        <f t="shared" si="36"/>
        <v>0</v>
      </c>
      <c r="CD53" s="259"/>
    </row>
    <row r="54" spans="1:82" ht="27.75" customHeight="1" x14ac:dyDescent="0.2">
      <c r="A54" s="212" t="s">
        <v>1078</v>
      </c>
      <c r="B54" s="213" t="s">
        <v>951</v>
      </c>
      <c r="C54" s="212" t="s">
        <v>952</v>
      </c>
      <c r="D54" s="259"/>
      <c r="E54" s="208">
        <f t="shared" si="128"/>
        <v>0</v>
      </c>
      <c r="F54" s="208">
        <f t="shared" si="128"/>
        <v>0</v>
      </c>
      <c r="G54" s="208">
        <f t="shared" si="128"/>
        <v>0</v>
      </c>
      <c r="H54" s="208">
        <f t="shared" si="128"/>
        <v>0</v>
      </c>
      <c r="I54" s="208">
        <f t="shared" si="128"/>
        <v>0</v>
      </c>
      <c r="J54" s="208">
        <f t="shared" si="128"/>
        <v>0</v>
      </c>
      <c r="K54" s="208">
        <f t="shared" si="128"/>
        <v>0</v>
      </c>
      <c r="L54" s="268">
        <v>0</v>
      </c>
      <c r="M54" s="268">
        <v>0</v>
      </c>
      <c r="N54" s="268">
        <v>0</v>
      </c>
      <c r="O54" s="268">
        <v>0</v>
      </c>
      <c r="P54" s="268">
        <v>0</v>
      </c>
      <c r="Q54" s="268">
        <v>0</v>
      </c>
      <c r="R54" s="268">
        <v>0</v>
      </c>
      <c r="S54" s="268">
        <v>0</v>
      </c>
      <c r="T54" s="268">
        <v>0</v>
      </c>
      <c r="U54" s="268">
        <v>0</v>
      </c>
      <c r="V54" s="268">
        <v>0</v>
      </c>
      <c r="W54" s="268">
        <v>0</v>
      </c>
      <c r="X54" s="268">
        <v>0</v>
      </c>
      <c r="Y54" s="268">
        <v>0</v>
      </c>
      <c r="Z54" s="268">
        <v>0</v>
      </c>
      <c r="AA54" s="268">
        <v>0</v>
      </c>
      <c r="AB54" s="268">
        <v>0</v>
      </c>
      <c r="AC54" s="268">
        <v>0</v>
      </c>
      <c r="AD54" s="268">
        <v>0</v>
      </c>
      <c r="AE54" s="268">
        <v>0</v>
      </c>
      <c r="AF54" s="268">
        <v>0</v>
      </c>
      <c r="AG54" s="268">
        <v>0</v>
      </c>
      <c r="AH54" s="268">
        <v>0</v>
      </c>
      <c r="AI54" s="268">
        <v>0</v>
      </c>
      <c r="AJ54" s="268">
        <v>0</v>
      </c>
      <c r="AK54" s="268">
        <v>0</v>
      </c>
      <c r="AL54" s="268">
        <v>0</v>
      </c>
      <c r="AM54" s="268">
        <v>0</v>
      </c>
      <c r="AN54" s="253">
        <f t="shared" si="121"/>
        <v>0</v>
      </c>
      <c r="AO54" s="253">
        <f t="shared" si="122"/>
        <v>0</v>
      </c>
      <c r="AP54" s="253">
        <f t="shared" si="123"/>
        <v>0</v>
      </c>
      <c r="AQ54" s="253">
        <f t="shared" si="124"/>
        <v>0</v>
      </c>
      <c r="AR54" s="253">
        <f t="shared" si="125"/>
        <v>0</v>
      </c>
      <c r="AS54" s="253">
        <f t="shared" si="126"/>
        <v>0</v>
      </c>
      <c r="AT54" s="253">
        <f t="shared" si="127"/>
        <v>0</v>
      </c>
      <c r="AU54" s="268">
        <v>0</v>
      </c>
      <c r="AV54" s="268">
        <v>0</v>
      </c>
      <c r="AW54" s="268">
        <v>0</v>
      </c>
      <c r="AX54" s="268">
        <v>0</v>
      </c>
      <c r="AY54" s="268">
        <v>0</v>
      </c>
      <c r="AZ54" s="268">
        <v>0</v>
      </c>
      <c r="BA54" s="268">
        <v>0</v>
      </c>
      <c r="BB54" s="268">
        <v>0</v>
      </c>
      <c r="BC54" s="268">
        <v>0</v>
      </c>
      <c r="BD54" s="268">
        <v>0</v>
      </c>
      <c r="BE54" s="268">
        <v>0</v>
      </c>
      <c r="BF54" s="268">
        <v>0</v>
      </c>
      <c r="BG54" s="268">
        <v>0</v>
      </c>
      <c r="BH54" s="268">
        <v>0</v>
      </c>
      <c r="BI54" s="268">
        <v>0</v>
      </c>
      <c r="BJ54" s="268">
        <v>0</v>
      </c>
      <c r="BK54" s="268">
        <v>0</v>
      </c>
      <c r="BL54" s="268">
        <v>0</v>
      </c>
      <c r="BM54" s="268">
        <v>0</v>
      </c>
      <c r="BN54" s="268">
        <v>0</v>
      </c>
      <c r="BO54" s="268">
        <v>0</v>
      </c>
      <c r="BP54" s="268">
        <v>0</v>
      </c>
      <c r="BQ54" s="268">
        <v>0</v>
      </c>
      <c r="BR54" s="268">
        <v>0</v>
      </c>
      <c r="BS54" s="268">
        <v>0</v>
      </c>
      <c r="BT54" s="268">
        <v>0</v>
      </c>
      <c r="BU54" s="268">
        <v>0</v>
      </c>
      <c r="BV54" s="268">
        <v>0</v>
      </c>
      <c r="BW54" s="273">
        <f t="shared" si="30"/>
        <v>0</v>
      </c>
      <c r="BX54" s="273">
        <f t="shared" si="31"/>
        <v>0</v>
      </c>
      <c r="BY54" s="273">
        <f t="shared" si="32"/>
        <v>0</v>
      </c>
      <c r="BZ54" s="273">
        <f t="shared" si="33"/>
        <v>0</v>
      </c>
      <c r="CA54" s="273">
        <f t="shared" si="34"/>
        <v>0</v>
      </c>
      <c r="CB54" s="273">
        <f t="shared" si="35"/>
        <v>0</v>
      </c>
      <c r="CC54" s="273">
        <f t="shared" si="36"/>
        <v>0</v>
      </c>
      <c r="CD54" s="259"/>
    </row>
    <row r="55" spans="1:82" ht="27.75" customHeight="1" x14ac:dyDescent="0.2">
      <c r="A55" s="212" t="s">
        <v>1079</v>
      </c>
      <c r="B55" s="213" t="s">
        <v>953</v>
      </c>
      <c r="C55" s="212" t="s">
        <v>954</v>
      </c>
      <c r="D55" s="259"/>
      <c r="E55" s="208">
        <f t="shared" si="128"/>
        <v>0</v>
      </c>
      <c r="F55" s="208">
        <f t="shared" si="128"/>
        <v>0</v>
      </c>
      <c r="G55" s="208">
        <f t="shared" si="128"/>
        <v>0</v>
      </c>
      <c r="H55" s="208">
        <f t="shared" si="128"/>
        <v>0</v>
      </c>
      <c r="I55" s="208">
        <f t="shared" si="128"/>
        <v>0</v>
      </c>
      <c r="J55" s="208">
        <f t="shared" si="128"/>
        <v>0</v>
      </c>
      <c r="K55" s="208">
        <f t="shared" si="128"/>
        <v>0</v>
      </c>
      <c r="L55" s="268">
        <v>0</v>
      </c>
      <c r="M55" s="268">
        <v>0</v>
      </c>
      <c r="N55" s="268">
        <v>0</v>
      </c>
      <c r="O55" s="268">
        <v>0</v>
      </c>
      <c r="P55" s="268">
        <v>0</v>
      </c>
      <c r="Q55" s="268">
        <v>0</v>
      </c>
      <c r="R55" s="268">
        <v>0</v>
      </c>
      <c r="S55" s="268">
        <v>0</v>
      </c>
      <c r="T55" s="268">
        <v>0</v>
      </c>
      <c r="U55" s="268">
        <v>0</v>
      </c>
      <c r="V55" s="268">
        <v>0</v>
      </c>
      <c r="W55" s="268">
        <v>0</v>
      </c>
      <c r="X55" s="268">
        <v>0</v>
      </c>
      <c r="Y55" s="268">
        <v>0</v>
      </c>
      <c r="Z55" s="268">
        <v>0</v>
      </c>
      <c r="AA55" s="268">
        <v>0</v>
      </c>
      <c r="AB55" s="268">
        <v>0</v>
      </c>
      <c r="AC55" s="268">
        <v>0</v>
      </c>
      <c r="AD55" s="268">
        <v>0</v>
      </c>
      <c r="AE55" s="268">
        <v>0</v>
      </c>
      <c r="AF55" s="268">
        <v>0</v>
      </c>
      <c r="AG55" s="268">
        <v>0</v>
      </c>
      <c r="AH55" s="268">
        <v>0</v>
      </c>
      <c r="AI55" s="268">
        <v>0</v>
      </c>
      <c r="AJ55" s="268">
        <v>0</v>
      </c>
      <c r="AK55" s="268">
        <v>0</v>
      </c>
      <c r="AL55" s="268">
        <v>0</v>
      </c>
      <c r="AM55" s="268">
        <v>0</v>
      </c>
      <c r="AN55" s="253">
        <f t="shared" si="121"/>
        <v>0</v>
      </c>
      <c r="AO55" s="253">
        <f t="shared" si="122"/>
        <v>0</v>
      </c>
      <c r="AP55" s="253">
        <f t="shared" si="123"/>
        <v>0</v>
      </c>
      <c r="AQ55" s="253">
        <f t="shared" si="124"/>
        <v>0</v>
      </c>
      <c r="AR55" s="253">
        <f t="shared" si="125"/>
        <v>0</v>
      </c>
      <c r="AS55" s="253">
        <f t="shared" si="126"/>
        <v>0</v>
      </c>
      <c r="AT55" s="253">
        <f t="shared" si="127"/>
        <v>0</v>
      </c>
      <c r="AU55" s="268">
        <v>0</v>
      </c>
      <c r="AV55" s="268">
        <v>0</v>
      </c>
      <c r="AW55" s="268">
        <v>0</v>
      </c>
      <c r="AX55" s="268">
        <v>0</v>
      </c>
      <c r="AY55" s="268">
        <v>0</v>
      </c>
      <c r="AZ55" s="268">
        <v>0</v>
      </c>
      <c r="BA55" s="268">
        <v>0</v>
      </c>
      <c r="BB55" s="268">
        <v>0</v>
      </c>
      <c r="BC55" s="268">
        <v>0</v>
      </c>
      <c r="BD55" s="268">
        <v>0</v>
      </c>
      <c r="BE55" s="268">
        <v>0</v>
      </c>
      <c r="BF55" s="268">
        <v>0</v>
      </c>
      <c r="BG55" s="268">
        <v>0</v>
      </c>
      <c r="BH55" s="268">
        <v>0</v>
      </c>
      <c r="BI55" s="268">
        <v>0</v>
      </c>
      <c r="BJ55" s="268">
        <v>0</v>
      </c>
      <c r="BK55" s="268">
        <v>0</v>
      </c>
      <c r="BL55" s="268">
        <v>0</v>
      </c>
      <c r="BM55" s="268">
        <v>0</v>
      </c>
      <c r="BN55" s="268">
        <v>0</v>
      </c>
      <c r="BO55" s="268">
        <v>0</v>
      </c>
      <c r="BP55" s="268">
        <v>0</v>
      </c>
      <c r="BQ55" s="268">
        <v>0</v>
      </c>
      <c r="BR55" s="268">
        <v>0</v>
      </c>
      <c r="BS55" s="268">
        <v>0</v>
      </c>
      <c r="BT55" s="268">
        <v>0</v>
      </c>
      <c r="BU55" s="268">
        <v>0</v>
      </c>
      <c r="BV55" s="268">
        <v>0</v>
      </c>
      <c r="BW55" s="273">
        <f t="shared" si="30"/>
        <v>0</v>
      </c>
      <c r="BX55" s="273">
        <f t="shared" si="31"/>
        <v>0</v>
      </c>
      <c r="BY55" s="273">
        <f t="shared" si="32"/>
        <v>0</v>
      </c>
      <c r="BZ55" s="273">
        <f t="shared" si="33"/>
        <v>0</v>
      </c>
      <c r="CA55" s="273">
        <f t="shared" si="34"/>
        <v>0</v>
      </c>
      <c r="CB55" s="273">
        <f t="shared" si="35"/>
        <v>0</v>
      </c>
      <c r="CC55" s="273">
        <f t="shared" si="36"/>
        <v>0</v>
      </c>
      <c r="CD55" s="259"/>
    </row>
    <row r="56" spans="1:82" ht="27.75" customHeight="1" x14ac:dyDescent="0.2">
      <c r="A56" s="212" t="s">
        <v>1080</v>
      </c>
      <c r="B56" s="213" t="s">
        <v>955</v>
      </c>
      <c r="C56" s="212" t="s">
        <v>956</v>
      </c>
      <c r="D56" s="259"/>
      <c r="E56" s="208">
        <f t="shared" si="128"/>
        <v>0</v>
      </c>
      <c r="F56" s="208">
        <f t="shared" si="128"/>
        <v>0</v>
      </c>
      <c r="G56" s="208">
        <f t="shared" si="128"/>
        <v>0</v>
      </c>
      <c r="H56" s="208">
        <f t="shared" si="128"/>
        <v>0</v>
      </c>
      <c r="I56" s="208">
        <f t="shared" si="128"/>
        <v>0</v>
      </c>
      <c r="J56" s="208">
        <f t="shared" si="128"/>
        <v>0</v>
      </c>
      <c r="K56" s="208">
        <f t="shared" si="128"/>
        <v>0</v>
      </c>
      <c r="L56" s="268">
        <v>0</v>
      </c>
      <c r="M56" s="268">
        <v>0</v>
      </c>
      <c r="N56" s="268">
        <v>0</v>
      </c>
      <c r="O56" s="268">
        <v>0</v>
      </c>
      <c r="P56" s="268">
        <v>0</v>
      </c>
      <c r="Q56" s="268">
        <v>0</v>
      </c>
      <c r="R56" s="268">
        <v>0</v>
      </c>
      <c r="S56" s="268">
        <v>0</v>
      </c>
      <c r="T56" s="268">
        <v>0</v>
      </c>
      <c r="U56" s="268">
        <v>0</v>
      </c>
      <c r="V56" s="268">
        <v>0</v>
      </c>
      <c r="W56" s="268">
        <v>0</v>
      </c>
      <c r="X56" s="268">
        <v>0</v>
      </c>
      <c r="Y56" s="268">
        <v>0</v>
      </c>
      <c r="Z56" s="268">
        <v>0</v>
      </c>
      <c r="AA56" s="268">
        <v>0</v>
      </c>
      <c r="AB56" s="268">
        <v>0</v>
      </c>
      <c r="AC56" s="268">
        <v>0</v>
      </c>
      <c r="AD56" s="268">
        <v>0</v>
      </c>
      <c r="AE56" s="268">
        <v>0</v>
      </c>
      <c r="AF56" s="268">
        <v>0</v>
      </c>
      <c r="AG56" s="268">
        <v>0</v>
      </c>
      <c r="AH56" s="268">
        <v>0</v>
      </c>
      <c r="AI56" s="268">
        <v>0</v>
      </c>
      <c r="AJ56" s="268">
        <v>0</v>
      </c>
      <c r="AK56" s="268">
        <v>0</v>
      </c>
      <c r="AL56" s="268">
        <v>0</v>
      </c>
      <c r="AM56" s="268">
        <v>0</v>
      </c>
      <c r="AN56" s="253">
        <f t="shared" si="121"/>
        <v>0</v>
      </c>
      <c r="AO56" s="253">
        <f t="shared" si="122"/>
        <v>0</v>
      </c>
      <c r="AP56" s="253">
        <f t="shared" si="123"/>
        <v>0</v>
      </c>
      <c r="AQ56" s="253">
        <f t="shared" si="124"/>
        <v>0</v>
      </c>
      <c r="AR56" s="253">
        <f t="shared" si="125"/>
        <v>0</v>
      </c>
      <c r="AS56" s="253">
        <f t="shared" si="126"/>
        <v>0</v>
      </c>
      <c r="AT56" s="253">
        <f t="shared" si="127"/>
        <v>0</v>
      </c>
      <c r="AU56" s="268">
        <v>0</v>
      </c>
      <c r="AV56" s="268">
        <v>0</v>
      </c>
      <c r="AW56" s="268">
        <v>0</v>
      </c>
      <c r="AX56" s="268">
        <v>0</v>
      </c>
      <c r="AY56" s="268">
        <v>0</v>
      </c>
      <c r="AZ56" s="268">
        <v>0</v>
      </c>
      <c r="BA56" s="268">
        <v>0</v>
      </c>
      <c r="BB56" s="268">
        <v>0</v>
      </c>
      <c r="BC56" s="268">
        <v>0</v>
      </c>
      <c r="BD56" s="268">
        <v>0</v>
      </c>
      <c r="BE56" s="268">
        <v>0</v>
      </c>
      <c r="BF56" s="268">
        <v>0</v>
      </c>
      <c r="BG56" s="268">
        <v>0</v>
      </c>
      <c r="BH56" s="268">
        <v>0</v>
      </c>
      <c r="BI56" s="268">
        <v>0</v>
      </c>
      <c r="BJ56" s="268">
        <v>0</v>
      </c>
      <c r="BK56" s="268">
        <v>0</v>
      </c>
      <c r="BL56" s="268">
        <v>0</v>
      </c>
      <c r="BM56" s="268">
        <v>0</v>
      </c>
      <c r="BN56" s="268">
        <v>0</v>
      </c>
      <c r="BO56" s="268">
        <v>0</v>
      </c>
      <c r="BP56" s="268">
        <v>0</v>
      </c>
      <c r="BQ56" s="268">
        <v>0</v>
      </c>
      <c r="BR56" s="268">
        <v>0</v>
      </c>
      <c r="BS56" s="268">
        <v>0</v>
      </c>
      <c r="BT56" s="268">
        <v>0</v>
      </c>
      <c r="BU56" s="268">
        <v>0</v>
      </c>
      <c r="BV56" s="268">
        <v>0</v>
      </c>
      <c r="BW56" s="273">
        <f t="shared" si="30"/>
        <v>0</v>
      </c>
      <c r="BX56" s="273">
        <f t="shared" si="31"/>
        <v>0</v>
      </c>
      <c r="BY56" s="273">
        <f t="shared" si="32"/>
        <v>0</v>
      </c>
      <c r="BZ56" s="273">
        <f t="shared" si="33"/>
        <v>0</v>
      </c>
      <c r="CA56" s="273">
        <f t="shared" si="34"/>
        <v>0</v>
      </c>
      <c r="CB56" s="273">
        <f t="shared" si="35"/>
        <v>0</v>
      </c>
      <c r="CC56" s="273">
        <f t="shared" si="36"/>
        <v>0</v>
      </c>
      <c r="CD56" s="259"/>
    </row>
    <row r="57" spans="1:82" ht="27.75" customHeight="1" x14ac:dyDescent="0.2">
      <c r="A57" s="212" t="s">
        <v>1081</v>
      </c>
      <c r="B57" s="213" t="s">
        <v>957</v>
      </c>
      <c r="C57" s="212" t="s">
        <v>958</v>
      </c>
      <c r="D57" s="259"/>
      <c r="E57" s="208">
        <f t="shared" si="128"/>
        <v>0</v>
      </c>
      <c r="F57" s="208">
        <f t="shared" si="128"/>
        <v>0</v>
      </c>
      <c r="G57" s="208">
        <f t="shared" si="128"/>
        <v>0</v>
      </c>
      <c r="H57" s="208">
        <f t="shared" si="128"/>
        <v>0</v>
      </c>
      <c r="I57" s="208">
        <f t="shared" si="128"/>
        <v>0</v>
      </c>
      <c r="J57" s="208">
        <f t="shared" si="128"/>
        <v>0</v>
      </c>
      <c r="K57" s="208">
        <f t="shared" si="128"/>
        <v>0</v>
      </c>
      <c r="L57" s="268">
        <v>0</v>
      </c>
      <c r="M57" s="268">
        <v>0</v>
      </c>
      <c r="N57" s="268">
        <v>0</v>
      </c>
      <c r="O57" s="268">
        <v>0</v>
      </c>
      <c r="P57" s="268">
        <v>0</v>
      </c>
      <c r="Q57" s="268">
        <v>0</v>
      </c>
      <c r="R57" s="268">
        <v>0</v>
      </c>
      <c r="S57" s="268">
        <v>0</v>
      </c>
      <c r="T57" s="268">
        <v>0</v>
      </c>
      <c r="U57" s="268">
        <v>0</v>
      </c>
      <c r="V57" s="268">
        <v>0</v>
      </c>
      <c r="W57" s="268">
        <v>0</v>
      </c>
      <c r="X57" s="268">
        <v>0</v>
      </c>
      <c r="Y57" s="268">
        <v>0</v>
      </c>
      <c r="Z57" s="268">
        <v>0</v>
      </c>
      <c r="AA57" s="268">
        <v>0</v>
      </c>
      <c r="AB57" s="268">
        <v>0</v>
      </c>
      <c r="AC57" s="268">
        <v>0</v>
      </c>
      <c r="AD57" s="268">
        <v>0</v>
      </c>
      <c r="AE57" s="268">
        <v>0</v>
      </c>
      <c r="AF57" s="268">
        <v>0</v>
      </c>
      <c r="AG57" s="268">
        <v>0</v>
      </c>
      <c r="AH57" s="268">
        <v>0</v>
      </c>
      <c r="AI57" s="268">
        <v>0</v>
      </c>
      <c r="AJ57" s="268">
        <v>0</v>
      </c>
      <c r="AK57" s="268">
        <v>0</v>
      </c>
      <c r="AL57" s="268">
        <v>0</v>
      </c>
      <c r="AM57" s="268">
        <v>0</v>
      </c>
      <c r="AN57" s="253">
        <f t="shared" si="121"/>
        <v>0</v>
      </c>
      <c r="AO57" s="253">
        <f t="shared" si="122"/>
        <v>0</v>
      </c>
      <c r="AP57" s="253">
        <f t="shared" si="123"/>
        <v>0</v>
      </c>
      <c r="AQ57" s="253">
        <f t="shared" si="124"/>
        <v>0</v>
      </c>
      <c r="AR57" s="253">
        <f t="shared" si="125"/>
        <v>0</v>
      </c>
      <c r="AS57" s="253">
        <f t="shared" si="126"/>
        <v>0</v>
      </c>
      <c r="AT57" s="253">
        <f t="shared" si="127"/>
        <v>0</v>
      </c>
      <c r="AU57" s="268">
        <v>0</v>
      </c>
      <c r="AV57" s="268">
        <v>0</v>
      </c>
      <c r="AW57" s="268">
        <v>0</v>
      </c>
      <c r="AX57" s="268">
        <v>0</v>
      </c>
      <c r="AY57" s="268">
        <v>0</v>
      </c>
      <c r="AZ57" s="268">
        <v>0</v>
      </c>
      <c r="BA57" s="268">
        <v>0</v>
      </c>
      <c r="BB57" s="268">
        <v>0</v>
      </c>
      <c r="BC57" s="268">
        <v>0</v>
      </c>
      <c r="BD57" s="268">
        <v>0</v>
      </c>
      <c r="BE57" s="268">
        <v>0</v>
      </c>
      <c r="BF57" s="268">
        <v>0</v>
      </c>
      <c r="BG57" s="268">
        <v>0</v>
      </c>
      <c r="BH57" s="268">
        <v>0</v>
      </c>
      <c r="BI57" s="268">
        <v>0</v>
      </c>
      <c r="BJ57" s="268">
        <v>0</v>
      </c>
      <c r="BK57" s="268">
        <v>0</v>
      </c>
      <c r="BL57" s="268">
        <v>0</v>
      </c>
      <c r="BM57" s="268">
        <v>0</v>
      </c>
      <c r="BN57" s="268">
        <v>0</v>
      </c>
      <c r="BO57" s="268">
        <v>0</v>
      </c>
      <c r="BP57" s="268">
        <v>0</v>
      </c>
      <c r="BQ57" s="268">
        <v>0</v>
      </c>
      <c r="BR57" s="268">
        <v>0</v>
      </c>
      <c r="BS57" s="268">
        <v>0</v>
      </c>
      <c r="BT57" s="268">
        <v>0</v>
      </c>
      <c r="BU57" s="268">
        <v>0</v>
      </c>
      <c r="BV57" s="268">
        <v>0</v>
      </c>
      <c r="BW57" s="273">
        <f t="shared" si="30"/>
        <v>0</v>
      </c>
      <c r="BX57" s="273">
        <f t="shared" si="31"/>
        <v>0</v>
      </c>
      <c r="BY57" s="273">
        <f t="shared" si="32"/>
        <v>0</v>
      </c>
      <c r="BZ57" s="273">
        <f t="shared" si="33"/>
        <v>0</v>
      </c>
      <c r="CA57" s="273">
        <f t="shared" si="34"/>
        <v>0</v>
      </c>
      <c r="CB57" s="273">
        <f t="shared" si="35"/>
        <v>0</v>
      </c>
      <c r="CC57" s="273">
        <f t="shared" si="36"/>
        <v>0</v>
      </c>
      <c r="CD57" s="259"/>
    </row>
    <row r="58" spans="1:82" ht="27.75" customHeight="1" x14ac:dyDescent="0.2">
      <c r="A58" s="212" t="s">
        <v>1082</v>
      </c>
      <c r="B58" s="213" t="s">
        <v>959</v>
      </c>
      <c r="C58" s="212" t="s">
        <v>960</v>
      </c>
      <c r="D58" s="259"/>
      <c r="E58" s="208">
        <f t="shared" si="128"/>
        <v>0</v>
      </c>
      <c r="F58" s="208">
        <f t="shared" si="128"/>
        <v>0</v>
      </c>
      <c r="G58" s="208">
        <f t="shared" si="128"/>
        <v>0</v>
      </c>
      <c r="H58" s="208">
        <f t="shared" si="128"/>
        <v>0</v>
      </c>
      <c r="I58" s="208">
        <f t="shared" si="128"/>
        <v>0</v>
      </c>
      <c r="J58" s="208">
        <f t="shared" si="128"/>
        <v>0</v>
      </c>
      <c r="K58" s="208">
        <f t="shared" si="128"/>
        <v>0</v>
      </c>
      <c r="L58" s="268">
        <v>0</v>
      </c>
      <c r="M58" s="268">
        <v>0</v>
      </c>
      <c r="N58" s="268">
        <v>0</v>
      </c>
      <c r="O58" s="268">
        <v>0</v>
      </c>
      <c r="P58" s="268">
        <v>0</v>
      </c>
      <c r="Q58" s="268">
        <v>0</v>
      </c>
      <c r="R58" s="268">
        <v>0</v>
      </c>
      <c r="S58" s="268">
        <v>0</v>
      </c>
      <c r="T58" s="268">
        <v>0</v>
      </c>
      <c r="U58" s="268">
        <v>0</v>
      </c>
      <c r="V58" s="268">
        <v>0</v>
      </c>
      <c r="W58" s="268">
        <v>0</v>
      </c>
      <c r="X58" s="268">
        <v>0</v>
      </c>
      <c r="Y58" s="268">
        <v>0</v>
      </c>
      <c r="Z58" s="268">
        <v>0</v>
      </c>
      <c r="AA58" s="268">
        <v>0</v>
      </c>
      <c r="AB58" s="268">
        <v>0</v>
      </c>
      <c r="AC58" s="268">
        <v>0</v>
      </c>
      <c r="AD58" s="268">
        <v>0</v>
      </c>
      <c r="AE58" s="268">
        <v>0</v>
      </c>
      <c r="AF58" s="268">
        <v>0</v>
      </c>
      <c r="AG58" s="268">
        <v>0</v>
      </c>
      <c r="AH58" s="268">
        <v>0</v>
      </c>
      <c r="AI58" s="268">
        <v>0</v>
      </c>
      <c r="AJ58" s="268">
        <v>0</v>
      </c>
      <c r="AK58" s="268">
        <v>0</v>
      </c>
      <c r="AL58" s="268">
        <v>0</v>
      </c>
      <c r="AM58" s="268">
        <v>0</v>
      </c>
      <c r="AN58" s="253">
        <f t="shared" si="121"/>
        <v>0</v>
      </c>
      <c r="AO58" s="253">
        <f t="shared" si="122"/>
        <v>0</v>
      </c>
      <c r="AP58" s="253">
        <f t="shared" si="123"/>
        <v>0</v>
      </c>
      <c r="AQ58" s="253">
        <f t="shared" si="124"/>
        <v>0</v>
      </c>
      <c r="AR58" s="253">
        <f t="shared" si="125"/>
        <v>0</v>
      </c>
      <c r="AS58" s="253">
        <f t="shared" si="126"/>
        <v>0</v>
      </c>
      <c r="AT58" s="253">
        <f t="shared" si="127"/>
        <v>0</v>
      </c>
      <c r="AU58" s="268">
        <v>0</v>
      </c>
      <c r="AV58" s="268">
        <v>0</v>
      </c>
      <c r="AW58" s="268">
        <v>0</v>
      </c>
      <c r="AX58" s="268">
        <v>0</v>
      </c>
      <c r="AY58" s="268">
        <v>0</v>
      </c>
      <c r="AZ58" s="268">
        <v>0</v>
      </c>
      <c r="BA58" s="268">
        <v>0</v>
      </c>
      <c r="BB58" s="268">
        <v>0</v>
      </c>
      <c r="BC58" s="268">
        <v>0</v>
      </c>
      <c r="BD58" s="268">
        <v>0</v>
      </c>
      <c r="BE58" s="268">
        <v>0</v>
      </c>
      <c r="BF58" s="268">
        <v>0</v>
      </c>
      <c r="BG58" s="268">
        <v>0</v>
      </c>
      <c r="BH58" s="268">
        <v>0</v>
      </c>
      <c r="BI58" s="268">
        <v>0</v>
      </c>
      <c r="BJ58" s="268">
        <v>0</v>
      </c>
      <c r="BK58" s="268">
        <v>0</v>
      </c>
      <c r="BL58" s="268">
        <v>0</v>
      </c>
      <c r="BM58" s="268">
        <v>0</v>
      </c>
      <c r="BN58" s="268">
        <v>0</v>
      </c>
      <c r="BO58" s="268">
        <v>0</v>
      </c>
      <c r="BP58" s="268">
        <v>0</v>
      </c>
      <c r="BQ58" s="268">
        <v>0</v>
      </c>
      <c r="BR58" s="268">
        <v>0</v>
      </c>
      <c r="BS58" s="268">
        <v>0</v>
      </c>
      <c r="BT58" s="268">
        <v>0</v>
      </c>
      <c r="BU58" s="268">
        <v>0</v>
      </c>
      <c r="BV58" s="268">
        <v>0</v>
      </c>
      <c r="BW58" s="273">
        <f t="shared" si="30"/>
        <v>0</v>
      </c>
      <c r="BX58" s="273">
        <f t="shared" si="31"/>
        <v>0</v>
      </c>
      <c r="BY58" s="273">
        <f t="shared" si="32"/>
        <v>0</v>
      </c>
      <c r="BZ58" s="273">
        <f t="shared" si="33"/>
        <v>0</v>
      </c>
      <c r="CA58" s="273">
        <f t="shared" si="34"/>
        <v>0</v>
      </c>
      <c r="CB58" s="273">
        <f t="shared" si="35"/>
        <v>0</v>
      </c>
      <c r="CC58" s="273">
        <f t="shared" si="36"/>
        <v>0</v>
      </c>
      <c r="CD58" s="259"/>
    </row>
    <row r="59" spans="1:82" ht="27.75" customHeight="1" x14ac:dyDescent="0.2">
      <c r="A59" s="212" t="s">
        <v>1083</v>
      </c>
      <c r="B59" s="213" t="s">
        <v>961</v>
      </c>
      <c r="C59" s="212" t="s">
        <v>962</v>
      </c>
      <c r="D59" s="259"/>
      <c r="E59" s="208">
        <f t="shared" si="128"/>
        <v>0</v>
      </c>
      <c r="F59" s="208">
        <f t="shared" si="128"/>
        <v>0</v>
      </c>
      <c r="G59" s="208">
        <f t="shared" si="128"/>
        <v>0</v>
      </c>
      <c r="H59" s="208">
        <f t="shared" si="128"/>
        <v>0</v>
      </c>
      <c r="I59" s="208">
        <f t="shared" si="128"/>
        <v>0</v>
      </c>
      <c r="J59" s="208">
        <f t="shared" si="128"/>
        <v>0</v>
      </c>
      <c r="K59" s="208">
        <f t="shared" si="128"/>
        <v>0</v>
      </c>
      <c r="L59" s="268">
        <v>0</v>
      </c>
      <c r="M59" s="268">
        <v>0</v>
      </c>
      <c r="N59" s="268">
        <v>0</v>
      </c>
      <c r="O59" s="268">
        <v>0</v>
      </c>
      <c r="P59" s="268">
        <v>0</v>
      </c>
      <c r="Q59" s="268">
        <v>0</v>
      </c>
      <c r="R59" s="268">
        <v>0</v>
      </c>
      <c r="S59" s="268">
        <v>0</v>
      </c>
      <c r="T59" s="268">
        <v>0</v>
      </c>
      <c r="U59" s="268">
        <v>0</v>
      </c>
      <c r="V59" s="268">
        <v>0</v>
      </c>
      <c r="W59" s="268">
        <v>0</v>
      </c>
      <c r="X59" s="268">
        <v>0</v>
      </c>
      <c r="Y59" s="268">
        <v>0</v>
      </c>
      <c r="Z59" s="268">
        <v>0</v>
      </c>
      <c r="AA59" s="268">
        <v>0</v>
      </c>
      <c r="AB59" s="268">
        <v>0</v>
      </c>
      <c r="AC59" s="268">
        <v>0</v>
      </c>
      <c r="AD59" s="268">
        <v>0</v>
      </c>
      <c r="AE59" s="268">
        <v>0</v>
      </c>
      <c r="AF59" s="268">
        <v>0</v>
      </c>
      <c r="AG59" s="268">
        <v>0</v>
      </c>
      <c r="AH59" s="268">
        <v>0</v>
      </c>
      <c r="AI59" s="268">
        <v>0</v>
      </c>
      <c r="AJ59" s="268">
        <v>0</v>
      </c>
      <c r="AK59" s="268">
        <v>0</v>
      </c>
      <c r="AL59" s="268">
        <v>0</v>
      </c>
      <c r="AM59" s="268">
        <v>0</v>
      </c>
      <c r="AN59" s="253">
        <f t="shared" si="121"/>
        <v>0</v>
      </c>
      <c r="AO59" s="253">
        <f t="shared" si="122"/>
        <v>0</v>
      </c>
      <c r="AP59" s="253">
        <f t="shared" si="123"/>
        <v>0</v>
      </c>
      <c r="AQ59" s="253">
        <f t="shared" si="124"/>
        <v>0</v>
      </c>
      <c r="AR59" s="253">
        <f t="shared" si="125"/>
        <v>0</v>
      </c>
      <c r="AS59" s="253">
        <f t="shared" si="126"/>
        <v>0</v>
      </c>
      <c r="AT59" s="253">
        <f t="shared" si="127"/>
        <v>0</v>
      </c>
      <c r="AU59" s="268">
        <v>0</v>
      </c>
      <c r="AV59" s="268">
        <v>0</v>
      </c>
      <c r="AW59" s="268">
        <v>0</v>
      </c>
      <c r="AX59" s="268">
        <v>0</v>
      </c>
      <c r="AY59" s="268">
        <v>0</v>
      </c>
      <c r="AZ59" s="268">
        <v>0</v>
      </c>
      <c r="BA59" s="268">
        <v>0</v>
      </c>
      <c r="BB59" s="268">
        <v>0</v>
      </c>
      <c r="BC59" s="268">
        <v>0</v>
      </c>
      <c r="BD59" s="268">
        <v>0</v>
      </c>
      <c r="BE59" s="268">
        <v>0</v>
      </c>
      <c r="BF59" s="268">
        <v>0</v>
      </c>
      <c r="BG59" s="268">
        <v>0</v>
      </c>
      <c r="BH59" s="268">
        <v>0</v>
      </c>
      <c r="BI59" s="268">
        <v>0</v>
      </c>
      <c r="BJ59" s="268">
        <v>0</v>
      </c>
      <c r="BK59" s="268">
        <v>0</v>
      </c>
      <c r="BL59" s="268">
        <v>0</v>
      </c>
      <c r="BM59" s="268">
        <v>0</v>
      </c>
      <c r="BN59" s="268">
        <v>0</v>
      </c>
      <c r="BO59" s="268">
        <v>0</v>
      </c>
      <c r="BP59" s="268">
        <v>0</v>
      </c>
      <c r="BQ59" s="268">
        <v>0</v>
      </c>
      <c r="BR59" s="268">
        <v>0</v>
      </c>
      <c r="BS59" s="268">
        <v>0</v>
      </c>
      <c r="BT59" s="268">
        <v>0</v>
      </c>
      <c r="BU59" s="268">
        <v>0</v>
      </c>
      <c r="BV59" s="268">
        <v>0</v>
      </c>
      <c r="BW59" s="273">
        <f t="shared" si="30"/>
        <v>0</v>
      </c>
      <c r="BX59" s="273">
        <f t="shared" si="31"/>
        <v>0</v>
      </c>
      <c r="BY59" s="273">
        <f t="shared" si="32"/>
        <v>0</v>
      </c>
      <c r="BZ59" s="273">
        <f t="shared" si="33"/>
        <v>0</v>
      </c>
      <c r="CA59" s="273">
        <f t="shared" si="34"/>
        <v>0</v>
      </c>
      <c r="CB59" s="273">
        <f t="shared" si="35"/>
        <v>0</v>
      </c>
      <c r="CC59" s="273">
        <f t="shared" si="36"/>
        <v>0</v>
      </c>
      <c r="CD59" s="259"/>
    </row>
    <row r="60" spans="1:82" ht="27.75" customHeight="1" x14ac:dyDescent="0.2">
      <c r="A60" s="212" t="s">
        <v>1084</v>
      </c>
      <c r="B60" s="213" t="s">
        <v>963</v>
      </c>
      <c r="C60" s="212" t="s">
        <v>964</v>
      </c>
      <c r="D60" s="259"/>
      <c r="E60" s="208">
        <f t="shared" si="128"/>
        <v>0</v>
      </c>
      <c r="F60" s="208">
        <f t="shared" si="128"/>
        <v>0</v>
      </c>
      <c r="G60" s="208">
        <f t="shared" si="128"/>
        <v>0</v>
      </c>
      <c r="H60" s="208">
        <f t="shared" si="128"/>
        <v>0</v>
      </c>
      <c r="I60" s="208">
        <f t="shared" si="128"/>
        <v>0</v>
      </c>
      <c r="J60" s="208">
        <f t="shared" si="128"/>
        <v>0</v>
      </c>
      <c r="K60" s="208">
        <f t="shared" si="128"/>
        <v>0</v>
      </c>
      <c r="L60" s="268">
        <v>0</v>
      </c>
      <c r="M60" s="268">
        <v>0</v>
      </c>
      <c r="N60" s="268">
        <v>0</v>
      </c>
      <c r="O60" s="268">
        <v>0</v>
      </c>
      <c r="P60" s="268">
        <v>0</v>
      </c>
      <c r="Q60" s="268">
        <v>0</v>
      </c>
      <c r="R60" s="268">
        <v>0</v>
      </c>
      <c r="S60" s="268">
        <v>0</v>
      </c>
      <c r="T60" s="268">
        <v>0</v>
      </c>
      <c r="U60" s="268">
        <v>0</v>
      </c>
      <c r="V60" s="268">
        <v>0</v>
      </c>
      <c r="W60" s="268">
        <v>0</v>
      </c>
      <c r="X60" s="268">
        <v>0</v>
      </c>
      <c r="Y60" s="268">
        <v>0</v>
      </c>
      <c r="Z60" s="268">
        <v>0</v>
      </c>
      <c r="AA60" s="268">
        <v>0</v>
      </c>
      <c r="AB60" s="268">
        <v>0</v>
      </c>
      <c r="AC60" s="268">
        <v>0</v>
      </c>
      <c r="AD60" s="268">
        <v>0</v>
      </c>
      <c r="AE60" s="268">
        <v>0</v>
      </c>
      <c r="AF60" s="268">
        <v>0</v>
      </c>
      <c r="AG60" s="268">
        <v>0</v>
      </c>
      <c r="AH60" s="268">
        <v>0</v>
      </c>
      <c r="AI60" s="268">
        <v>0</v>
      </c>
      <c r="AJ60" s="268">
        <v>0</v>
      </c>
      <c r="AK60" s="268">
        <v>0</v>
      </c>
      <c r="AL60" s="268">
        <v>0</v>
      </c>
      <c r="AM60" s="268">
        <v>0</v>
      </c>
      <c r="AN60" s="253">
        <f t="shared" si="121"/>
        <v>0</v>
      </c>
      <c r="AO60" s="253">
        <f t="shared" si="122"/>
        <v>0</v>
      </c>
      <c r="AP60" s="253">
        <f t="shared" si="123"/>
        <v>0</v>
      </c>
      <c r="AQ60" s="253">
        <f t="shared" si="124"/>
        <v>0</v>
      </c>
      <c r="AR60" s="253">
        <f t="shared" si="125"/>
        <v>0</v>
      </c>
      <c r="AS60" s="253">
        <f t="shared" si="126"/>
        <v>0</v>
      </c>
      <c r="AT60" s="253">
        <f t="shared" si="127"/>
        <v>0</v>
      </c>
      <c r="AU60" s="268">
        <v>0</v>
      </c>
      <c r="AV60" s="268">
        <v>0</v>
      </c>
      <c r="AW60" s="268">
        <v>0</v>
      </c>
      <c r="AX60" s="268">
        <v>0</v>
      </c>
      <c r="AY60" s="268">
        <v>0</v>
      </c>
      <c r="AZ60" s="268">
        <v>0</v>
      </c>
      <c r="BA60" s="268">
        <v>0</v>
      </c>
      <c r="BB60" s="268">
        <v>0</v>
      </c>
      <c r="BC60" s="268">
        <v>0</v>
      </c>
      <c r="BD60" s="268">
        <v>0</v>
      </c>
      <c r="BE60" s="268">
        <v>0</v>
      </c>
      <c r="BF60" s="268">
        <v>0</v>
      </c>
      <c r="BG60" s="268">
        <v>0</v>
      </c>
      <c r="BH60" s="268">
        <v>0</v>
      </c>
      <c r="BI60" s="268">
        <v>0</v>
      </c>
      <c r="BJ60" s="268">
        <v>0</v>
      </c>
      <c r="BK60" s="268">
        <v>0</v>
      </c>
      <c r="BL60" s="268">
        <v>0</v>
      </c>
      <c r="BM60" s="268">
        <v>0</v>
      </c>
      <c r="BN60" s="268">
        <v>0</v>
      </c>
      <c r="BO60" s="268">
        <v>0</v>
      </c>
      <c r="BP60" s="268">
        <v>0</v>
      </c>
      <c r="BQ60" s="268">
        <v>0</v>
      </c>
      <c r="BR60" s="268">
        <v>0</v>
      </c>
      <c r="BS60" s="268">
        <v>0</v>
      </c>
      <c r="BT60" s="268">
        <v>0</v>
      </c>
      <c r="BU60" s="268">
        <v>0</v>
      </c>
      <c r="BV60" s="268">
        <v>0</v>
      </c>
      <c r="BW60" s="273">
        <f t="shared" si="30"/>
        <v>0</v>
      </c>
      <c r="BX60" s="273">
        <f t="shared" si="31"/>
        <v>0</v>
      </c>
      <c r="BY60" s="273">
        <f t="shared" si="32"/>
        <v>0</v>
      </c>
      <c r="BZ60" s="273">
        <f t="shared" si="33"/>
        <v>0</v>
      </c>
      <c r="CA60" s="273">
        <f t="shared" si="34"/>
        <v>0</v>
      </c>
      <c r="CB60" s="273">
        <f t="shared" si="35"/>
        <v>0</v>
      </c>
      <c r="CC60" s="273">
        <f t="shared" si="36"/>
        <v>0</v>
      </c>
      <c r="CD60" s="259"/>
    </row>
    <row r="61" spans="1:82" ht="27.75" customHeight="1" x14ac:dyDescent="0.2">
      <c r="A61" s="212" t="s">
        <v>1085</v>
      </c>
      <c r="B61" s="213" t="s">
        <v>963</v>
      </c>
      <c r="C61" s="212" t="s">
        <v>965</v>
      </c>
      <c r="D61" s="259"/>
      <c r="E61" s="208">
        <f t="shared" si="128"/>
        <v>0</v>
      </c>
      <c r="F61" s="208">
        <f t="shared" si="128"/>
        <v>0</v>
      </c>
      <c r="G61" s="208">
        <f t="shared" si="128"/>
        <v>0</v>
      </c>
      <c r="H61" s="208">
        <f t="shared" si="128"/>
        <v>0</v>
      </c>
      <c r="I61" s="208">
        <f t="shared" si="128"/>
        <v>0</v>
      </c>
      <c r="J61" s="208">
        <f t="shared" si="128"/>
        <v>0</v>
      </c>
      <c r="K61" s="208">
        <f t="shared" si="128"/>
        <v>0</v>
      </c>
      <c r="L61" s="268">
        <v>0</v>
      </c>
      <c r="M61" s="268">
        <v>0</v>
      </c>
      <c r="N61" s="268">
        <v>0</v>
      </c>
      <c r="O61" s="268">
        <v>0</v>
      </c>
      <c r="P61" s="268">
        <v>0</v>
      </c>
      <c r="Q61" s="268">
        <v>0</v>
      </c>
      <c r="R61" s="268">
        <v>0</v>
      </c>
      <c r="S61" s="268">
        <v>0</v>
      </c>
      <c r="T61" s="268">
        <v>0</v>
      </c>
      <c r="U61" s="268">
        <v>0</v>
      </c>
      <c r="V61" s="268">
        <v>0</v>
      </c>
      <c r="W61" s="268">
        <v>0</v>
      </c>
      <c r="X61" s="268">
        <v>0</v>
      </c>
      <c r="Y61" s="268">
        <v>0</v>
      </c>
      <c r="Z61" s="268">
        <v>0</v>
      </c>
      <c r="AA61" s="268">
        <v>0</v>
      </c>
      <c r="AB61" s="268">
        <v>0</v>
      </c>
      <c r="AC61" s="268">
        <v>0</v>
      </c>
      <c r="AD61" s="268">
        <v>0</v>
      </c>
      <c r="AE61" s="268">
        <v>0</v>
      </c>
      <c r="AF61" s="268">
        <v>0</v>
      </c>
      <c r="AG61" s="268">
        <v>0</v>
      </c>
      <c r="AH61" s="268">
        <v>0</v>
      </c>
      <c r="AI61" s="268">
        <v>0</v>
      </c>
      <c r="AJ61" s="268">
        <v>0</v>
      </c>
      <c r="AK61" s="268">
        <v>0</v>
      </c>
      <c r="AL61" s="268">
        <v>0</v>
      </c>
      <c r="AM61" s="268">
        <v>0</v>
      </c>
      <c r="AN61" s="253">
        <f t="shared" si="121"/>
        <v>0</v>
      </c>
      <c r="AO61" s="253">
        <f t="shared" si="122"/>
        <v>0</v>
      </c>
      <c r="AP61" s="253">
        <f t="shared" si="123"/>
        <v>0</v>
      </c>
      <c r="AQ61" s="253">
        <f t="shared" si="124"/>
        <v>0</v>
      </c>
      <c r="AR61" s="253">
        <f t="shared" si="125"/>
        <v>0</v>
      </c>
      <c r="AS61" s="253">
        <f t="shared" si="126"/>
        <v>0</v>
      </c>
      <c r="AT61" s="253">
        <f t="shared" si="127"/>
        <v>0</v>
      </c>
      <c r="AU61" s="268">
        <v>0</v>
      </c>
      <c r="AV61" s="268">
        <v>0</v>
      </c>
      <c r="AW61" s="268">
        <v>0</v>
      </c>
      <c r="AX61" s="268">
        <v>0</v>
      </c>
      <c r="AY61" s="268">
        <v>0</v>
      </c>
      <c r="AZ61" s="268">
        <v>0</v>
      </c>
      <c r="BA61" s="268">
        <v>0</v>
      </c>
      <c r="BB61" s="268">
        <v>0</v>
      </c>
      <c r="BC61" s="268">
        <v>0</v>
      </c>
      <c r="BD61" s="268">
        <v>0</v>
      </c>
      <c r="BE61" s="268">
        <v>0</v>
      </c>
      <c r="BF61" s="268">
        <v>0</v>
      </c>
      <c r="BG61" s="268">
        <v>0</v>
      </c>
      <c r="BH61" s="268">
        <v>0</v>
      </c>
      <c r="BI61" s="268">
        <v>0</v>
      </c>
      <c r="BJ61" s="268">
        <v>0</v>
      </c>
      <c r="BK61" s="268">
        <v>0</v>
      </c>
      <c r="BL61" s="268">
        <v>0</v>
      </c>
      <c r="BM61" s="268">
        <v>0</v>
      </c>
      <c r="BN61" s="268">
        <v>0</v>
      </c>
      <c r="BO61" s="268">
        <v>0</v>
      </c>
      <c r="BP61" s="268">
        <v>0</v>
      </c>
      <c r="BQ61" s="268">
        <v>0</v>
      </c>
      <c r="BR61" s="268">
        <v>0</v>
      </c>
      <c r="BS61" s="268">
        <v>0</v>
      </c>
      <c r="BT61" s="268">
        <v>0</v>
      </c>
      <c r="BU61" s="268">
        <v>0</v>
      </c>
      <c r="BV61" s="268">
        <v>0</v>
      </c>
      <c r="BW61" s="273">
        <f t="shared" si="30"/>
        <v>0</v>
      </c>
      <c r="BX61" s="273">
        <f t="shared" si="31"/>
        <v>0</v>
      </c>
      <c r="BY61" s="273">
        <f t="shared" si="32"/>
        <v>0</v>
      </c>
      <c r="BZ61" s="273">
        <f t="shared" si="33"/>
        <v>0</v>
      </c>
      <c r="CA61" s="273">
        <f t="shared" si="34"/>
        <v>0</v>
      </c>
      <c r="CB61" s="273">
        <f t="shared" si="35"/>
        <v>0</v>
      </c>
      <c r="CC61" s="273">
        <f t="shared" si="36"/>
        <v>0</v>
      </c>
      <c r="CD61" s="259"/>
    </row>
    <row r="62" spans="1:82" ht="27.75" customHeight="1" x14ac:dyDescent="0.2">
      <c r="A62" s="212" t="s">
        <v>1086</v>
      </c>
      <c r="B62" s="213" t="s">
        <v>966</v>
      </c>
      <c r="C62" s="212" t="s">
        <v>967</v>
      </c>
      <c r="D62" s="259"/>
      <c r="E62" s="208">
        <f t="shared" si="128"/>
        <v>0</v>
      </c>
      <c r="F62" s="208">
        <f t="shared" si="128"/>
        <v>0</v>
      </c>
      <c r="G62" s="208">
        <f t="shared" si="128"/>
        <v>0</v>
      </c>
      <c r="H62" s="208">
        <f t="shared" si="128"/>
        <v>0</v>
      </c>
      <c r="I62" s="208">
        <f t="shared" si="128"/>
        <v>0</v>
      </c>
      <c r="J62" s="208">
        <f t="shared" si="128"/>
        <v>0</v>
      </c>
      <c r="K62" s="208">
        <f t="shared" si="128"/>
        <v>0</v>
      </c>
      <c r="L62" s="268">
        <v>0</v>
      </c>
      <c r="M62" s="268">
        <v>0</v>
      </c>
      <c r="N62" s="268">
        <v>0</v>
      </c>
      <c r="O62" s="268">
        <v>0</v>
      </c>
      <c r="P62" s="268">
        <v>0</v>
      </c>
      <c r="Q62" s="268">
        <v>0</v>
      </c>
      <c r="R62" s="268">
        <v>0</v>
      </c>
      <c r="S62" s="268">
        <v>0</v>
      </c>
      <c r="T62" s="268">
        <v>0</v>
      </c>
      <c r="U62" s="268">
        <v>0</v>
      </c>
      <c r="V62" s="268">
        <v>0</v>
      </c>
      <c r="W62" s="268">
        <v>0</v>
      </c>
      <c r="X62" s="268">
        <v>0</v>
      </c>
      <c r="Y62" s="268">
        <v>0</v>
      </c>
      <c r="Z62" s="268">
        <v>0</v>
      </c>
      <c r="AA62" s="268">
        <v>0</v>
      </c>
      <c r="AB62" s="268">
        <v>0</v>
      </c>
      <c r="AC62" s="268">
        <v>0</v>
      </c>
      <c r="AD62" s="268">
        <v>0</v>
      </c>
      <c r="AE62" s="268">
        <v>0</v>
      </c>
      <c r="AF62" s="268">
        <v>0</v>
      </c>
      <c r="AG62" s="268">
        <v>0</v>
      </c>
      <c r="AH62" s="268">
        <v>0</v>
      </c>
      <c r="AI62" s="268">
        <v>0</v>
      </c>
      <c r="AJ62" s="268">
        <v>0</v>
      </c>
      <c r="AK62" s="268">
        <v>0</v>
      </c>
      <c r="AL62" s="268">
        <v>0</v>
      </c>
      <c r="AM62" s="268">
        <v>0</v>
      </c>
      <c r="AN62" s="253">
        <f t="shared" si="121"/>
        <v>0</v>
      </c>
      <c r="AO62" s="253">
        <f t="shared" si="122"/>
        <v>0</v>
      </c>
      <c r="AP62" s="253">
        <f t="shared" si="123"/>
        <v>0</v>
      </c>
      <c r="AQ62" s="253">
        <f t="shared" si="124"/>
        <v>0</v>
      </c>
      <c r="AR62" s="253">
        <f t="shared" si="125"/>
        <v>0</v>
      </c>
      <c r="AS62" s="253">
        <f t="shared" si="126"/>
        <v>0</v>
      </c>
      <c r="AT62" s="253">
        <f t="shared" si="127"/>
        <v>0</v>
      </c>
      <c r="AU62" s="268">
        <v>0</v>
      </c>
      <c r="AV62" s="268">
        <v>0</v>
      </c>
      <c r="AW62" s="268">
        <v>0</v>
      </c>
      <c r="AX62" s="268">
        <v>0</v>
      </c>
      <c r="AY62" s="268">
        <v>0</v>
      </c>
      <c r="AZ62" s="268">
        <v>0</v>
      </c>
      <c r="BA62" s="268">
        <v>0</v>
      </c>
      <c r="BB62" s="268">
        <v>0</v>
      </c>
      <c r="BC62" s="268">
        <v>0</v>
      </c>
      <c r="BD62" s="268">
        <v>0</v>
      </c>
      <c r="BE62" s="268">
        <v>0</v>
      </c>
      <c r="BF62" s="268">
        <v>0</v>
      </c>
      <c r="BG62" s="268">
        <v>0</v>
      </c>
      <c r="BH62" s="268">
        <v>0</v>
      </c>
      <c r="BI62" s="268">
        <v>0</v>
      </c>
      <c r="BJ62" s="268">
        <v>0</v>
      </c>
      <c r="BK62" s="268">
        <v>0</v>
      </c>
      <c r="BL62" s="268">
        <v>0</v>
      </c>
      <c r="BM62" s="268">
        <v>0</v>
      </c>
      <c r="BN62" s="268">
        <v>0</v>
      </c>
      <c r="BO62" s="268">
        <v>0</v>
      </c>
      <c r="BP62" s="268">
        <v>0</v>
      </c>
      <c r="BQ62" s="268">
        <v>0</v>
      </c>
      <c r="BR62" s="268">
        <v>0</v>
      </c>
      <c r="BS62" s="268">
        <v>0</v>
      </c>
      <c r="BT62" s="268">
        <v>0</v>
      </c>
      <c r="BU62" s="268">
        <v>0</v>
      </c>
      <c r="BV62" s="268">
        <v>0</v>
      </c>
      <c r="BW62" s="273">
        <f t="shared" si="30"/>
        <v>0</v>
      </c>
      <c r="BX62" s="273">
        <f t="shared" si="31"/>
        <v>0</v>
      </c>
      <c r="BY62" s="273">
        <f t="shared" si="32"/>
        <v>0</v>
      </c>
      <c r="BZ62" s="273">
        <f t="shared" si="33"/>
        <v>0</v>
      </c>
      <c r="CA62" s="273">
        <f t="shared" si="34"/>
        <v>0</v>
      </c>
      <c r="CB62" s="273">
        <f t="shared" si="35"/>
        <v>0</v>
      </c>
      <c r="CC62" s="273">
        <f t="shared" si="36"/>
        <v>0</v>
      </c>
      <c r="CD62" s="259"/>
    </row>
    <row r="63" spans="1:82" ht="27.75" customHeight="1" x14ac:dyDescent="0.2">
      <c r="A63" s="212" t="s">
        <v>1104</v>
      </c>
      <c r="B63" s="213" t="s">
        <v>968</v>
      </c>
      <c r="C63" s="212" t="s">
        <v>969</v>
      </c>
      <c r="D63" s="259"/>
      <c r="E63" s="208">
        <f t="shared" si="128"/>
        <v>0</v>
      </c>
      <c r="F63" s="208">
        <f t="shared" si="128"/>
        <v>0</v>
      </c>
      <c r="G63" s="208">
        <f t="shared" si="128"/>
        <v>0</v>
      </c>
      <c r="H63" s="208">
        <f t="shared" si="128"/>
        <v>0</v>
      </c>
      <c r="I63" s="208">
        <f t="shared" si="128"/>
        <v>0</v>
      </c>
      <c r="J63" s="208">
        <f t="shared" si="128"/>
        <v>0</v>
      </c>
      <c r="K63" s="208">
        <f t="shared" si="128"/>
        <v>0</v>
      </c>
      <c r="L63" s="268">
        <v>0</v>
      </c>
      <c r="M63" s="268">
        <v>0</v>
      </c>
      <c r="N63" s="268">
        <v>0</v>
      </c>
      <c r="O63" s="268">
        <v>0</v>
      </c>
      <c r="P63" s="268">
        <v>0</v>
      </c>
      <c r="Q63" s="268">
        <v>0</v>
      </c>
      <c r="R63" s="268">
        <v>0</v>
      </c>
      <c r="S63" s="268">
        <v>0</v>
      </c>
      <c r="T63" s="268">
        <v>0</v>
      </c>
      <c r="U63" s="268">
        <v>0</v>
      </c>
      <c r="V63" s="268">
        <v>0</v>
      </c>
      <c r="W63" s="268">
        <v>0</v>
      </c>
      <c r="X63" s="268">
        <v>0</v>
      </c>
      <c r="Y63" s="268">
        <v>0</v>
      </c>
      <c r="Z63" s="268">
        <v>0</v>
      </c>
      <c r="AA63" s="268">
        <v>0</v>
      </c>
      <c r="AB63" s="268">
        <v>0</v>
      </c>
      <c r="AC63" s="268">
        <v>0</v>
      </c>
      <c r="AD63" s="268">
        <v>0</v>
      </c>
      <c r="AE63" s="268">
        <v>0</v>
      </c>
      <c r="AF63" s="268">
        <v>0</v>
      </c>
      <c r="AG63" s="268">
        <v>0</v>
      </c>
      <c r="AH63" s="268">
        <v>0</v>
      </c>
      <c r="AI63" s="268">
        <v>0</v>
      </c>
      <c r="AJ63" s="268">
        <v>0</v>
      </c>
      <c r="AK63" s="268">
        <v>0</v>
      </c>
      <c r="AL63" s="268">
        <v>0</v>
      </c>
      <c r="AM63" s="268">
        <v>0</v>
      </c>
      <c r="AN63" s="253">
        <f t="shared" si="121"/>
        <v>0</v>
      </c>
      <c r="AO63" s="253">
        <f t="shared" si="122"/>
        <v>0</v>
      </c>
      <c r="AP63" s="253">
        <f t="shared" si="123"/>
        <v>0</v>
      </c>
      <c r="AQ63" s="253">
        <f t="shared" si="124"/>
        <v>0</v>
      </c>
      <c r="AR63" s="253">
        <f t="shared" si="125"/>
        <v>0</v>
      </c>
      <c r="AS63" s="253">
        <f t="shared" si="126"/>
        <v>0</v>
      </c>
      <c r="AT63" s="253">
        <f t="shared" si="127"/>
        <v>0</v>
      </c>
      <c r="AU63" s="268">
        <v>0</v>
      </c>
      <c r="AV63" s="268">
        <v>0</v>
      </c>
      <c r="AW63" s="268">
        <v>0</v>
      </c>
      <c r="AX63" s="268">
        <v>0</v>
      </c>
      <c r="AY63" s="268">
        <v>0</v>
      </c>
      <c r="AZ63" s="268">
        <v>0</v>
      </c>
      <c r="BA63" s="268">
        <v>0</v>
      </c>
      <c r="BB63" s="268">
        <v>0</v>
      </c>
      <c r="BC63" s="268">
        <v>0</v>
      </c>
      <c r="BD63" s="268">
        <v>0</v>
      </c>
      <c r="BE63" s="268">
        <v>0</v>
      </c>
      <c r="BF63" s="268">
        <v>0</v>
      </c>
      <c r="BG63" s="268">
        <v>0</v>
      </c>
      <c r="BH63" s="268">
        <v>0</v>
      </c>
      <c r="BI63" s="268">
        <v>0</v>
      </c>
      <c r="BJ63" s="268">
        <v>0</v>
      </c>
      <c r="BK63" s="268">
        <v>0</v>
      </c>
      <c r="BL63" s="268">
        <v>0</v>
      </c>
      <c r="BM63" s="268">
        <v>0</v>
      </c>
      <c r="BN63" s="268">
        <v>0</v>
      </c>
      <c r="BO63" s="268">
        <v>0</v>
      </c>
      <c r="BP63" s="268">
        <v>0</v>
      </c>
      <c r="BQ63" s="268">
        <v>0</v>
      </c>
      <c r="BR63" s="268">
        <v>0</v>
      </c>
      <c r="BS63" s="268">
        <v>0</v>
      </c>
      <c r="BT63" s="268">
        <v>0</v>
      </c>
      <c r="BU63" s="268">
        <v>0</v>
      </c>
      <c r="BV63" s="268">
        <v>0</v>
      </c>
      <c r="BW63" s="273">
        <f t="shared" si="30"/>
        <v>0</v>
      </c>
      <c r="BX63" s="273">
        <f t="shared" si="31"/>
        <v>0</v>
      </c>
      <c r="BY63" s="273">
        <f t="shared" si="32"/>
        <v>0</v>
      </c>
      <c r="BZ63" s="273">
        <f t="shared" si="33"/>
        <v>0</v>
      </c>
      <c r="CA63" s="273">
        <f t="shared" si="34"/>
        <v>0</v>
      </c>
      <c r="CB63" s="273">
        <f t="shared" si="35"/>
        <v>0</v>
      </c>
      <c r="CC63" s="273">
        <f t="shared" si="36"/>
        <v>0</v>
      </c>
      <c r="CD63" s="259"/>
    </row>
    <row r="64" spans="1:82" ht="27.75" customHeight="1" x14ac:dyDescent="0.2">
      <c r="A64" s="212" t="s">
        <v>1105</v>
      </c>
      <c r="B64" s="213" t="s">
        <v>970</v>
      </c>
      <c r="C64" s="212" t="s">
        <v>971</v>
      </c>
      <c r="D64" s="259"/>
      <c r="E64" s="208">
        <f t="shared" si="128"/>
        <v>0</v>
      </c>
      <c r="F64" s="208">
        <f t="shared" si="128"/>
        <v>0</v>
      </c>
      <c r="G64" s="208">
        <f t="shared" si="128"/>
        <v>0</v>
      </c>
      <c r="H64" s="208">
        <f t="shared" si="128"/>
        <v>0</v>
      </c>
      <c r="I64" s="208">
        <f t="shared" si="128"/>
        <v>0</v>
      </c>
      <c r="J64" s="208">
        <f t="shared" si="128"/>
        <v>0</v>
      </c>
      <c r="K64" s="208">
        <f t="shared" si="128"/>
        <v>0</v>
      </c>
      <c r="L64" s="268">
        <v>0</v>
      </c>
      <c r="M64" s="268">
        <v>0</v>
      </c>
      <c r="N64" s="268">
        <v>0</v>
      </c>
      <c r="O64" s="268">
        <v>0</v>
      </c>
      <c r="P64" s="268">
        <v>0</v>
      </c>
      <c r="Q64" s="268">
        <v>0</v>
      </c>
      <c r="R64" s="268">
        <v>0</v>
      </c>
      <c r="S64" s="268">
        <v>0</v>
      </c>
      <c r="T64" s="268">
        <v>0</v>
      </c>
      <c r="U64" s="268">
        <v>0</v>
      </c>
      <c r="V64" s="268">
        <v>0</v>
      </c>
      <c r="W64" s="268">
        <v>0</v>
      </c>
      <c r="X64" s="268">
        <v>0</v>
      </c>
      <c r="Y64" s="268">
        <v>0</v>
      </c>
      <c r="Z64" s="268">
        <v>0</v>
      </c>
      <c r="AA64" s="268">
        <v>0</v>
      </c>
      <c r="AB64" s="268">
        <v>0</v>
      </c>
      <c r="AC64" s="268">
        <v>0</v>
      </c>
      <c r="AD64" s="268">
        <v>0</v>
      </c>
      <c r="AE64" s="268">
        <v>0</v>
      </c>
      <c r="AF64" s="268">
        <v>0</v>
      </c>
      <c r="AG64" s="268">
        <v>0</v>
      </c>
      <c r="AH64" s="268">
        <v>0</v>
      </c>
      <c r="AI64" s="268">
        <v>0</v>
      </c>
      <c r="AJ64" s="268">
        <v>0</v>
      </c>
      <c r="AK64" s="268">
        <v>0</v>
      </c>
      <c r="AL64" s="268">
        <v>0</v>
      </c>
      <c r="AM64" s="268">
        <v>0</v>
      </c>
      <c r="AN64" s="253">
        <f t="shared" si="121"/>
        <v>0</v>
      </c>
      <c r="AO64" s="253">
        <f t="shared" si="122"/>
        <v>0</v>
      </c>
      <c r="AP64" s="253">
        <f t="shared" si="123"/>
        <v>0</v>
      </c>
      <c r="AQ64" s="253">
        <f t="shared" si="124"/>
        <v>0</v>
      </c>
      <c r="AR64" s="253">
        <f t="shared" si="125"/>
        <v>0</v>
      </c>
      <c r="AS64" s="253">
        <f t="shared" si="126"/>
        <v>0</v>
      </c>
      <c r="AT64" s="253">
        <f t="shared" si="127"/>
        <v>0</v>
      </c>
      <c r="AU64" s="268">
        <v>0</v>
      </c>
      <c r="AV64" s="268">
        <v>0</v>
      </c>
      <c r="AW64" s="268">
        <v>0</v>
      </c>
      <c r="AX64" s="268">
        <v>0</v>
      </c>
      <c r="AY64" s="268">
        <v>0</v>
      </c>
      <c r="AZ64" s="268">
        <v>0</v>
      </c>
      <c r="BA64" s="268">
        <v>0</v>
      </c>
      <c r="BB64" s="268">
        <v>0</v>
      </c>
      <c r="BC64" s="268">
        <v>0</v>
      </c>
      <c r="BD64" s="268">
        <v>0</v>
      </c>
      <c r="BE64" s="268">
        <v>0</v>
      </c>
      <c r="BF64" s="268">
        <v>0</v>
      </c>
      <c r="BG64" s="268">
        <v>0</v>
      </c>
      <c r="BH64" s="268">
        <v>0</v>
      </c>
      <c r="BI64" s="268">
        <v>0</v>
      </c>
      <c r="BJ64" s="268">
        <v>0</v>
      </c>
      <c r="BK64" s="268">
        <v>0</v>
      </c>
      <c r="BL64" s="268">
        <v>0</v>
      </c>
      <c r="BM64" s="268">
        <v>0</v>
      </c>
      <c r="BN64" s="268">
        <v>0</v>
      </c>
      <c r="BO64" s="268">
        <v>0</v>
      </c>
      <c r="BP64" s="268">
        <v>0</v>
      </c>
      <c r="BQ64" s="268">
        <v>0</v>
      </c>
      <c r="BR64" s="268">
        <v>0</v>
      </c>
      <c r="BS64" s="268">
        <v>0</v>
      </c>
      <c r="BT64" s="268">
        <v>0</v>
      </c>
      <c r="BU64" s="268">
        <v>0</v>
      </c>
      <c r="BV64" s="268">
        <v>0</v>
      </c>
      <c r="BW64" s="273">
        <f t="shared" si="30"/>
        <v>0</v>
      </c>
      <c r="BX64" s="273">
        <f t="shared" si="31"/>
        <v>0</v>
      </c>
      <c r="BY64" s="273">
        <f t="shared" si="32"/>
        <v>0</v>
      </c>
      <c r="BZ64" s="273">
        <f t="shared" si="33"/>
        <v>0</v>
      </c>
      <c r="CA64" s="273">
        <f t="shared" si="34"/>
        <v>0</v>
      </c>
      <c r="CB64" s="273">
        <f t="shared" si="35"/>
        <v>0</v>
      </c>
      <c r="CC64" s="273">
        <f t="shared" si="36"/>
        <v>0</v>
      </c>
      <c r="CD64" s="259"/>
    </row>
    <row r="65" spans="1:82" ht="27.75" customHeight="1" x14ac:dyDescent="0.2">
      <c r="A65" s="212" t="s">
        <v>1106</v>
      </c>
      <c r="B65" s="213" t="s">
        <v>972</v>
      </c>
      <c r="C65" s="212" t="s">
        <v>973</v>
      </c>
      <c r="D65" s="259"/>
      <c r="E65" s="208">
        <f t="shared" si="128"/>
        <v>0</v>
      </c>
      <c r="F65" s="208">
        <f t="shared" si="128"/>
        <v>0</v>
      </c>
      <c r="G65" s="208">
        <f t="shared" si="128"/>
        <v>0</v>
      </c>
      <c r="H65" s="208">
        <f t="shared" si="128"/>
        <v>0</v>
      </c>
      <c r="I65" s="208">
        <f t="shared" si="128"/>
        <v>0</v>
      </c>
      <c r="J65" s="208">
        <f t="shared" si="128"/>
        <v>0</v>
      </c>
      <c r="K65" s="208">
        <f t="shared" si="128"/>
        <v>0</v>
      </c>
      <c r="L65" s="268">
        <v>0</v>
      </c>
      <c r="M65" s="268">
        <v>0</v>
      </c>
      <c r="N65" s="268">
        <v>0</v>
      </c>
      <c r="O65" s="268">
        <v>0</v>
      </c>
      <c r="P65" s="268">
        <v>0</v>
      </c>
      <c r="Q65" s="268">
        <v>0</v>
      </c>
      <c r="R65" s="268">
        <v>0</v>
      </c>
      <c r="S65" s="268">
        <v>0</v>
      </c>
      <c r="T65" s="268">
        <v>0</v>
      </c>
      <c r="U65" s="268">
        <v>0</v>
      </c>
      <c r="V65" s="268">
        <v>0</v>
      </c>
      <c r="W65" s="268">
        <v>0</v>
      </c>
      <c r="X65" s="268">
        <v>0</v>
      </c>
      <c r="Y65" s="268">
        <v>0</v>
      </c>
      <c r="Z65" s="268">
        <v>0</v>
      </c>
      <c r="AA65" s="268">
        <v>0</v>
      </c>
      <c r="AB65" s="268">
        <v>0</v>
      </c>
      <c r="AC65" s="268">
        <v>0</v>
      </c>
      <c r="AD65" s="268">
        <v>0</v>
      </c>
      <c r="AE65" s="268">
        <v>0</v>
      </c>
      <c r="AF65" s="268">
        <v>0</v>
      </c>
      <c r="AG65" s="268">
        <v>0</v>
      </c>
      <c r="AH65" s="268">
        <v>0</v>
      </c>
      <c r="AI65" s="268">
        <v>0</v>
      </c>
      <c r="AJ65" s="268">
        <v>0</v>
      </c>
      <c r="AK65" s="268">
        <v>0</v>
      </c>
      <c r="AL65" s="268">
        <v>0</v>
      </c>
      <c r="AM65" s="268">
        <v>0</v>
      </c>
      <c r="AN65" s="253">
        <f t="shared" si="121"/>
        <v>0</v>
      </c>
      <c r="AO65" s="253">
        <f t="shared" si="122"/>
        <v>0</v>
      </c>
      <c r="AP65" s="253">
        <f t="shared" si="123"/>
        <v>0</v>
      </c>
      <c r="AQ65" s="253">
        <f t="shared" si="124"/>
        <v>0</v>
      </c>
      <c r="AR65" s="253">
        <f t="shared" si="125"/>
        <v>0</v>
      </c>
      <c r="AS65" s="253">
        <f t="shared" si="126"/>
        <v>0</v>
      </c>
      <c r="AT65" s="253">
        <f t="shared" si="127"/>
        <v>0</v>
      </c>
      <c r="AU65" s="268">
        <v>0</v>
      </c>
      <c r="AV65" s="268">
        <v>0</v>
      </c>
      <c r="AW65" s="268">
        <v>0</v>
      </c>
      <c r="AX65" s="268">
        <v>0</v>
      </c>
      <c r="AY65" s="268">
        <v>0</v>
      </c>
      <c r="AZ65" s="268">
        <v>0</v>
      </c>
      <c r="BA65" s="268">
        <v>0</v>
      </c>
      <c r="BB65" s="268">
        <v>0</v>
      </c>
      <c r="BC65" s="268">
        <v>0</v>
      </c>
      <c r="BD65" s="268">
        <v>0</v>
      </c>
      <c r="BE65" s="268">
        <v>0</v>
      </c>
      <c r="BF65" s="268">
        <v>0</v>
      </c>
      <c r="BG65" s="268">
        <v>0</v>
      </c>
      <c r="BH65" s="268">
        <v>0</v>
      </c>
      <c r="BI65" s="268">
        <v>0</v>
      </c>
      <c r="BJ65" s="268">
        <v>0</v>
      </c>
      <c r="BK65" s="268">
        <v>0</v>
      </c>
      <c r="BL65" s="268">
        <v>0</v>
      </c>
      <c r="BM65" s="268">
        <v>0</v>
      </c>
      <c r="BN65" s="268">
        <v>0</v>
      </c>
      <c r="BO65" s="268">
        <v>0</v>
      </c>
      <c r="BP65" s="268">
        <v>0</v>
      </c>
      <c r="BQ65" s="268">
        <v>0</v>
      </c>
      <c r="BR65" s="268">
        <v>0</v>
      </c>
      <c r="BS65" s="268">
        <v>0</v>
      </c>
      <c r="BT65" s="268">
        <v>0</v>
      </c>
      <c r="BU65" s="268">
        <v>0</v>
      </c>
      <c r="BV65" s="268">
        <v>0</v>
      </c>
      <c r="BW65" s="273">
        <f t="shared" si="30"/>
        <v>0</v>
      </c>
      <c r="BX65" s="273">
        <f t="shared" si="31"/>
        <v>0</v>
      </c>
      <c r="BY65" s="273">
        <f t="shared" si="32"/>
        <v>0</v>
      </c>
      <c r="BZ65" s="273">
        <f t="shared" si="33"/>
        <v>0</v>
      </c>
      <c r="CA65" s="273">
        <f t="shared" si="34"/>
        <v>0</v>
      </c>
      <c r="CB65" s="273">
        <f t="shared" si="35"/>
        <v>0</v>
      </c>
      <c r="CC65" s="273">
        <f t="shared" si="36"/>
        <v>0</v>
      </c>
      <c r="CD65" s="259"/>
    </row>
    <row r="66" spans="1:82" s="222" customFormat="1" x14ac:dyDescent="0.2">
      <c r="A66" s="212" t="s">
        <v>1107</v>
      </c>
      <c r="B66" s="213" t="s">
        <v>974</v>
      </c>
      <c r="C66" s="212" t="s">
        <v>975</v>
      </c>
      <c r="D66" s="220"/>
      <c r="E66" s="221">
        <f t="shared" si="79"/>
        <v>0</v>
      </c>
      <c r="F66" s="221">
        <f t="shared" si="80"/>
        <v>0</v>
      </c>
      <c r="G66" s="221">
        <f t="shared" si="80"/>
        <v>0</v>
      </c>
      <c r="H66" s="221">
        <f t="shared" si="80"/>
        <v>0</v>
      </c>
      <c r="I66" s="221">
        <f t="shared" si="80"/>
        <v>0</v>
      </c>
      <c r="J66" s="221">
        <f t="shared" si="80"/>
        <v>0</v>
      </c>
      <c r="K66" s="221">
        <f>R66+Y66+AF66+AM66</f>
        <v>0</v>
      </c>
      <c r="L66" s="268">
        <v>0</v>
      </c>
      <c r="M66" s="268">
        <v>0</v>
      </c>
      <c r="N66" s="268">
        <v>0</v>
      </c>
      <c r="O66" s="268">
        <v>0</v>
      </c>
      <c r="P66" s="268">
        <v>0</v>
      </c>
      <c r="Q66" s="268">
        <v>0</v>
      </c>
      <c r="R66" s="268">
        <v>0</v>
      </c>
      <c r="S66" s="268">
        <v>0</v>
      </c>
      <c r="T66" s="268">
        <v>0</v>
      </c>
      <c r="U66" s="268">
        <v>0</v>
      </c>
      <c r="V66" s="268">
        <v>0</v>
      </c>
      <c r="W66" s="268">
        <v>0</v>
      </c>
      <c r="X66" s="268">
        <v>0</v>
      </c>
      <c r="Y66" s="268">
        <v>0</v>
      </c>
      <c r="Z66" s="268">
        <v>0</v>
      </c>
      <c r="AA66" s="268">
        <v>0</v>
      </c>
      <c r="AB66" s="268">
        <v>0</v>
      </c>
      <c r="AC66" s="268">
        <v>0</v>
      </c>
      <c r="AD66" s="268">
        <v>0</v>
      </c>
      <c r="AE66" s="268">
        <v>0</v>
      </c>
      <c r="AF66" s="268">
        <v>0</v>
      </c>
      <c r="AG66" s="268">
        <v>0</v>
      </c>
      <c r="AH66" s="268">
        <v>0</v>
      </c>
      <c r="AI66" s="268">
        <v>0</v>
      </c>
      <c r="AJ66" s="268">
        <v>0</v>
      </c>
      <c r="AK66" s="268">
        <v>0</v>
      </c>
      <c r="AL66" s="268">
        <v>0</v>
      </c>
      <c r="AM66" s="268">
        <v>0</v>
      </c>
      <c r="AN66" s="253">
        <f t="shared" si="121"/>
        <v>0</v>
      </c>
      <c r="AO66" s="253">
        <f t="shared" si="122"/>
        <v>0</v>
      </c>
      <c r="AP66" s="253">
        <f t="shared" si="123"/>
        <v>0</v>
      </c>
      <c r="AQ66" s="253">
        <f t="shared" si="124"/>
        <v>0</v>
      </c>
      <c r="AR66" s="253">
        <f t="shared" si="125"/>
        <v>0</v>
      </c>
      <c r="AS66" s="253">
        <f t="shared" si="126"/>
        <v>0</v>
      </c>
      <c r="AT66" s="253">
        <f t="shared" si="127"/>
        <v>0</v>
      </c>
      <c r="AU66" s="268">
        <v>0</v>
      </c>
      <c r="AV66" s="268">
        <v>0</v>
      </c>
      <c r="AW66" s="268">
        <v>0</v>
      </c>
      <c r="AX66" s="268">
        <v>0</v>
      </c>
      <c r="AY66" s="268">
        <v>0</v>
      </c>
      <c r="AZ66" s="268">
        <v>0</v>
      </c>
      <c r="BA66" s="268">
        <v>0</v>
      </c>
      <c r="BB66" s="268">
        <v>0</v>
      </c>
      <c r="BC66" s="268">
        <v>0</v>
      </c>
      <c r="BD66" s="268">
        <v>0</v>
      </c>
      <c r="BE66" s="268">
        <v>0</v>
      </c>
      <c r="BF66" s="268">
        <v>0</v>
      </c>
      <c r="BG66" s="268">
        <v>0</v>
      </c>
      <c r="BH66" s="268">
        <v>0</v>
      </c>
      <c r="BI66" s="268">
        <v>0</v>
      </c>
      <c r="BJ66" s="268">
        <v>0</v>
      </c>
      <c r="BK66" s="268">
        <v>0</v>
      </c>
      <c r="BL66" s="268">
        <v>0</v>
      </c>
      <c r="BM66" s="268">
        <v>0</v>
      </c>
      <c r="BN66" s="268">
        <v>0</v>
      </c>
      <c r="BO66" s="268">
        <v>0</v>
      </c>
      <c r="BP66" s="268">
        <v>0</v>
      </c>
      <c r="BQ66" s="268">
        <v>0</v>
      </c>
      <c r="BR66" s="268">
        <v>0</v>
      </c>
      <c r="BS66" s="268">
        <v>0</v>
      </c>
      <c r="BT66" s="268">
        <v>0</v>
      </c>
      <c r="BU66" s="268">
        <v>0</v>
      </c>
      <c r="BV66" s="268">
        <v>0</v>
      </c>
      <c r="BW66" s="273">
        <f t="shared" si="30"/>
        <v>0</v>
      </c>
      <c r="BX66" s="273">
        <f t="shared" si="31"/>
        <v>0</v>
      </c>
      <c r="BY66" s="273">
        <f t="shared" si="32"/>
        <v>0</v>
      </c>
      <c r="BZ66" s="273">
        <f t="shared" si="33"/>
        <v>0</v>
      </c>
      <c r="CA66" s="273">
        <f t="shared" si="34"/>
        <v>0</v>
      </c>
      <c r="CB66" s="273">
        <f t="shared" si="35"/>
        <v>0</v>
      </c>
      <c r="CC66" s="273">
        <f t="shared" si="36"/>
        <v>0</v>
      </c>
      <c r="CD66" s="220"/>
    </row>
    <row r="67" spans="1:82" x14ac:dyDescent="0.2">
      <c r="A67" s="212" t="s">
        <v>1108</v>
      </c>
      <c r="B67" s="213" t="s">
        <v>976</v>
      </c>
      <c r="C67" s="212" t="s">
        <v>977</v>
      </c>
      <c r="D67" s="259"/>
      <c r="E67" s="208">
        <f t="shared" si="79"/>
        <v>0</v>
      </c>
      <c r="F67" s="208">
        <f t="shared" si="80"/>
        <v>0</v>
      </c>
      <c r="G67" s="208">
        <f t="shared" si="80"/>
        <v>0</v>
      </c>
      <c r="H67" s="208">
        <f t="shared" si="80"/>
        <v>0</v>
      </c>
      <c r="I67" s="208">
        <f t="shared" si="80"/>
        <v>0</v>
      </c>
      <c r="J67" s="208">
        <f t="shared" si="80"/>
        <v>0</v>
      </c>
      <c r="K67" s="208">
        <f t="shared" si="80"/>
        <v>0</v>
      </c>
      <c r="L67" s="268">
        <v>0</v>
      </c>
      <c r="M67" s="268">
        <v>0</v>
      </c>
      <c r="N67" s="268">
        <v>0</v>
      </c>
      <c r="O67" s="268">
        <v>0</v>
      </c>
      <c r="P67" s="268">
        <v>0</v>
      </c>
      <c r="Q67" s="268">
        <v>0</v>
      </c>
      <c r="R67" s="268">
        <v>0</v>
      </c>
      <c r="S67" s="268">
        <v>0</v>
      </c>
      <c r="T67" s="268">
        <v>0</v>
      </c>
      <c r="U67" s="268">
        <v>0</v>
      </c>
      <c r="V67" s="268">
        <v>0</v>
      </c>
      <c r="W67" s="268">
        <v>0</v>
      </c>
      <c r="X67" s="268">
        <v>0</v>
      </c>
      <c r="Y67" s="268">
        <v>0</v>
      </c>
      <c r="Z67" s="268">
        <v>0</v>
      </c>
      <c r="AA67" s="268">
        <v>0</v>
      </c>
      <c r="AB67" s="268">
        <v>0</v>
      </c>
      <c r="AC67" s="268">
        <v>0</v>
      </c>
      <c r="AD67" s="268">
        <v>0</v>
      </c>
      <c r="AE67" s="268">
        <v>0</v>
      </c>
      <c r="AF67" s="268">
        <v>0</v>
      </c>
      <c r="AG67" s="268">
        <v>0</v>
      </c>
      <c r="AH67" s="268">
        <v>0</v>
      </c>
      <c r="AI67" s="268">
        <v>0</v>
      </c>
      <c r="AJ67" s="268">
        <v>0</v>
      </c>
      <c r="AK67" s="268">
        <v>0</v>
      </c>
      <c r="AL67" s="268">
        <v>0</v>
      </c>
      <c r="AM67" s="268">
        <v>0</v>
      </c>
      <c r="AN67" s="253">
        <f t="shared" si="121"/>
        <v>0</v>
      </c>
      <c r="AO67" s="253">
        <f t="shared" si="122"/>
        <v>0</v>
      </c>
      <c r="AP67" s="253">
        <f t="shared" si="123"/>
        <v>0</v>
      </c>
      <c r="AQ67" s="253">
        <f t="shared" si="124"/>
        <v>0</v>
      </c>
      <c r="AR67" s="253">
        <f t="shared" si="125"/>
        <v>0</v>
      </c>
      <c r="AS67" s="253">
        <f t="shared" si="126"/>
        <v>0</v>
      </c>
      <c r="AT67" s="253">
        <f t="shared" si="127"/>
        <v>0</v>
      </c>
      <c r="AU67" s="268">
        <v>0</v>
      </c>
      <c r="AV67" s="268">
        <v>0</v>
      </c>
      <c r="AW67" s="268">
        <v>0</v>
      </c>
      <c r="AX67" s="268">
        <v>0</v>
      </c>
      <c r="AY67" s="268">
        <v>0</v>
      </c>
      <c r="AZ67" s="268">
        <v>0</v>
      </c>
      <c r="BA67" s="268">
        <v>0</v>
      </c>
      <c r="BB67" s="268">
        <v>0</v>
      </c>
      <c r="BC67" s="268">
        <v>0</v>
      </c>
      <c r="BD67" s="268">
        <v>0</v>
      </c>
      <c r="BE67" s="268">
        <v>0</v>
      </c>
      <c r="BF67" s="268">
        <v>0</v>
      </c>
      <c r="BG67" s="268">
        <v>0</v>
      </c>
      <c r="BH67" s="268">
        <v>0</v>
      </c>
      <c r="BI67" s="268">
        <v>0</v>
      </c>
      <c r="BJ67" s="268">
        <v>0</v>
      </c>
      <c r="BK67" s="268">
        <v>0</v>
      </c>
      <c r="BL67" s="268">
        <v>0</v>
      </c>
      <c r="BM67" s="268">
        <v>0</v>
      </c>
      <c r="BN67" s="268">
        <v>0</v>
      </c>
      <c r="BO67" s="268">
        <v>0</v>
      </c>
      <c r="BP67" s="268">
        <v>0</v>
      </c>
      <c r="BQ67" s="268">
        <v>0</v>
      </c>
      <c r="BR67" s="268">
        <v>0</v>
      </c>
      <c r="BS67" s="268">
        <v>0</v>
      </c>
      <c r="BT67" s="268">
        <v>0</v>
      </c>
      <c r="BU67" s="268">
        <v>0</v>
      </c>
      <c r="BV67" s="268">
        <v>0</v>
      </c>
      <c r="BW67" s="273">
        <f t="shared" si="30"/>
        <v>0</v>
      </c>
      <c r="BX67" s="273">
        <f t="shared" si="31"/>
        <v>0</v>
      </c>
      <c r="BY67" s="273">
        <f t="shared" si="32"/>
        <v>0</v>
      </c>
      <c r="BZ67" s="273">
        <f t="shared" si="33"/>
        <v>0</v>
      </c>
      <c r="CA67" s="273">
        <f t="shared" si="34"/>
        <v>0</v>
      </c>
      <c r="CB67" s="273">
        <f t="shared" si="35"/>
        <v>0</v>
      </c>
      <c r="CC67" s="273">
        <f t="shared" si="36"/>
        <v>0</v>
      </c>
      <c r="CD67" s="259"/>
    </row>
    <row r="68" spans="1:82" x14ac:dyDescent="0.2">
      <c r="A68" s="212" t="s">
        <v>1109</v>
      </c>
      <c r="B68" s="213" t="s">
        <v>978</v>
      </c>
      <c r="C68" s="212" t="s">
        <v>979</v>
      </c>
      <c r="D68" s="259"/>
      <c r="E68" s="208">
        <f t="shared" ref="E68:E69" si="129">L68+S68+Z68+AG68</f>
        <v>0</v>
      </c>
      <c r="F68" s="208">
        <f t="shared" ref="F68:F69" si="130">M68+T68+AA68+AH68</f>
        <v>0</v>
      </c>
      <c r="G68" s="208">
        <f t="shared" ref="G68:G69" si="131">N68+U68+AB68+AI68</f>
        <v>0</v>
      </c>
      <c r="H68" s="208">
        <f t="shared" ref="H68:H69" si="132">O68+V68+AC68+AJ68</f>
        <v>0</v>
      </c>
      <c r="I68" s="208">
        <f t="shared" ref="I68:I69" si="133">P68+W68+AD68+AK68</f>
        <v>0</v>
      </c>
      <c r="J68" s="208">
        <f t="shared" ref="J68:J69" si="134">Q68+X68+AE68+AL68</f>
        <v>0</v>
      </c>
      <c r="K68" s="208">
        <f t="shared" ref="K68:K69" si="135">R68+Y68+AF68+AM68</f>
        <v>0</v>
      </c>
      <c r="L68" s="268">
        <v>0</v>
      </c>
      <c r="M68" s="268">
        <v>0</v>
      </c>
      <c r="N68" s="268">
        <v>0</v>
      </c>
      <c r="O68" s="268">
        <v>0</v>
      </c>
      <c r="P68" s="268">
        <v>0</v>
      </c>
      <c r="Q68" s="268">
        <v>0</v>
      </c>
      <c r="R68" s="268">
        <v>0</v>
      </c>
      <c r="S68" s="268">
        <v>0</v>
      </c>
      <c r="T68" s="268">
        <v>0</v>
      </c>
      <c r="U68" s="268">
        <v>0</v>
      </c>
      <c r="V68" s="268">
        <v>0</v>
      </c>
      <c r="W68" s="268">
        <v>0</v>
      </c>
      <c r="X68" s="268">
        <v>0</v>
      </c>
      <c r="Y68" s="268">
        <v>0</v>
      </c>
      <c r="Z68" s="268">
        <v>0</v>
      </c>
      <c r="AA68" s="268">
        <v>0</v>
      </c>
      <c r="AB68" s="268">
        <v>0</v>
      </c>
      <c r="AC68" s="268">
        <v>0</v>
      </c>
      <c r="AD68" s="268">
        <v>0</v>
      </c>
      <c r="AE68" s="268">
        <v>0</v>
      </c>
      <c r="AF68" s="268">
        <v>0</v>
      </c>
      <c r="AG68" s="268">
        <v>0</v>
      </c>
      <c r="AH68" s="268">
        <v>0</v>
      </c>
      <c r="AI68" s="268">
        <v>0</v>
      </c>
      <c r="AJ68" s="268">
        <v>0</v>
      </c>
      <c r="AK68" s="268">
        <v>0</v>
      </c>
      <c r="AL68" s="268">
        <v>0</v>
      </c>
      <c r="AM68" s="268">
        <v>0</v>
      </c>
      <c r="AN68" s="253">
        <f t="shared" si="121"/>
        <v>0</v>
      </c>
      <c r="AO68" s="253">
        <f t="shared" si="122"/>
        <v>0</v>
      </c>
      <c r="AP68" s="253">
        <f t="shared" si="123"/>
        <v>0</v>
      </c>
      <c r="AQ68" s="253">
        <f t="shared" si="124"/>
        <v>0</v>
      </c>
      <c r="AR68" s="253">
        <f t="shared" si="125"/>
        <v>0</v>
      </c>
      <c r="AS68" s="253">
        <f t="shared" si="126"/>
        <v>0</v>
      </c>
      <c r="AT68" s="253">
        <f t="shared" si="127"/>
        <v>0</v>
      </c>
      <c r="AU68" s="268">
        <v>0</v>
      </c>
      <c r="AV68" s="268">
        <v>0</v>
      </c>
      <c r="AW68" s="268">
        <v>0</v>
      </c>
      <c r="AX68" s="268">
        <v>0</v>
      </c>
      <c r="AY68" s="268">
        <v>0</v>
      </c>
      <c r="AZ68" s="268">
        <v>0</v>
      </c>
      <c r="BA68" s="268">
        <v>0</v>
      </c>
      <c r="BB68" s="268">
        <v>0</v>
      </c>
      <c r="BC68" s="268">
        <v>0</v>
      </c>
      <c r="BD68" s="268">
        <v>0</v>
      </c>
      <c r="BE68" s="268">
        <v>0</v>
      </c>
      <c r="BF68" s="268">
        <v>0</v>
      </c>
      <c r="BG68" s="268">
        <v>0</v>
      </c>
      <c r="BH68" s="268">
        <v>0</v>
      </c>
      <c r="BI68" s="268">
        <v>0</v>
      </c>
      <c r="BJ68" s="268">
        <v>0</v>
      </c>
      <c r="BK68" s="268">
        <v>0</v>
      </c>
      <c r="BL68" s="268">
        <v>0</v>
      </c>
      <c r="BM68" s="268">
        <v>0</v>
      </c>
      <c r="BN68" s="268">
        <v>0</v>
      </c>
      <c r="BO68" s="268">
        <v>0</v>
      </c>
      <c r="BP68" s="268">
        <v>0</v>
      </c>
      <c r="BQ68" s="268">
        <v>0</v>
      </c>
      <c r="BR68" s="268">
        <v>0</v>
      </c>
      <c r="BS68" s="268">
        <v>0</v>
      </c>
      <c r="BT68" s="268">
        <v>0</v>
      </c>
      <c r="BU68" s="268">
        <v>0</v>
      </c>
      <c r="BV68" s="268">
        <v>0</v>
      </c>
      <c r="BW68" s="273">
        <f t="shared" si="30"/>
        <v>0</v>
      </c>
      <c r="BX68" s="273">
        <f t="shared" si="31"/>
        <v>0</v>
      </c>
      <c r="BY68" s="273">
        <f t="shared" si="32"/>
        <v>0</v>
      </c>
      <c r="BZ68" s="273">
        <f t="shared" si="33"/>
        <v>0</v>
      </c>
      <c r="CA68" s="273">
        <f t="shared" si="34"/>
        <v>0</v>
      </c>
      <c r="CB68" s="273">
        <f t="shared" si="35"/>
        <v>0</v>
      </c>
      <c r="CC68" s="273">
        <f t="shared" si="36"/>
        <v>0</v>
      </c>
      <c r="CD68" s="259"/>
    </row>
    <row r="69" spans="1:82" s="234" customFormat="1" ht="13.5" thickBot="1" x14ac:dyDescent="0.25">
      <c r="A69" s="212" t="s">
        <v>1110</v>
      </c>
      <c r="B69" s="213" t="s">
        <v>980</v>
      </c>
      <c r="C69" s="212" t="s">
        <v>981</v>
      </c>
      <c r="D69" s="259"/>
      <c r="E69" s="208">
        <f t="shared" si="129"/>
        <v>0</v>
      </c>
      <c r="F69" s="208">
        <f t="shared" si="130"/>
        <v>0</v>
      </c>
      <c r="G69" s="208">
        <f t="shared" si="131"/>
        <v>0</v>
      </c>
      <c r="H69" s="208">
        <f t="shared" si="132"/>
        <v>0</v>
      </c>
      <c r="I69" s="208">
        <f t="shared" si="133"/>
        <v>0</v>
      </c>
      <c r="J69" s="208">
        <f t="shared" si="134"/>
        <v>0</v>
      </c>
      <c r="K69" s="208">
        <f t="shared" si="135"/>
        <v>0</v>
      </c>
      <c r="L69" s="268">
        <v>0</v>
      </c>
      <c r="M69" s="268">
        <v>0</v>
      </c>
      <c r="N69" s="268">
        <v>0</v>
      </c>
      <c r="O69" s="268">
        <v>0</v>
      </c>
      <c r="P69" s="268">
        <v>0</v>
      </c>
      <c r="Q69" s="268">
        <v>0</v>
      </c>
      <c r="R69" s="268">
        <v>0</v>
      </c>
      <c r="S69" s="268">
        <v>0</v>
      </c>
      <c r="T69" s="268">
        <v>0</v>
      </c>
      <c r="U69" s="268">
        <v>0</v>
      </c>
      <c r="V69" s="268">
        <v>0</v>
      </c>
      <c r="W69" s="268">
        <v>0</v>
      </c>
      <c r="X69" s="268">
        <v>0</v>
      </c>
      <c r="Y69" s="268">
        <v>0</v>
      </c>
      <c r="Z69" s="268">
        <v>0</v>
      </c>
      <c r="AA69" s="268">
        <v>0</v>
      </c>
      <c r="AB69" s="268">
        <v>0</v>
      </c>
      <c r="AC69" s="268">
        <v>0</v>
      </c>
      <c r="AD69" s="268">
        <v>0</v>
      </c>
      <c r="AE69" s="268">
        <v>0</v>
      </c>
      <c r="AF69" s="268">
        <v>0</v>
      </c>
      <c r="AG69" s="268">
        <v>0</v>
      </c>
      <c r="AH69" s="268">
        <v>0</v>
      </c>
      <c r="AI69" s="268">
        <v>0</v>
      </c>
      <c r="AJ69" s="268">
        <v>0</v>
      </c>
      <c r="AK69" s="268">
        <v>0</v>
      </c>
      <c r="AL69" s="268">
        <v>0</v>
      </c>
      <c r="AM69" s="268">
        <v>0</v>
      </c>
      <c r="AN69" s="253">
        <f t="shared" si="121"/>
        <v>0</v>
      </c>
      <c r="AO69" s="253">
        <f t="shared" si="122"/>
        <v>0</v>
      </c>
      <c r="AP69" s="253">
        <f t="shared" si="123"/>
        <v>0</v>
      </c>
      <c r="AQ69" s="253">
        <f t="shared" si="124"/>
        <v>0</v>
      </c>
      <c r="AR69" s="253">
        <f t="shared" si="125"/>
        <v>0</v>
      </c>
      <c r="AS69" s="253">
        <f t="shared" si="126"/>
        <v>0</v>
      </c>
      <c r="AT69" s="253">
        <f t="shared" si="127"/>
        <v>0</v>
      </c>
      <c r="AU69" s="268">
        <v>0</v>
      </c>
      <c r="AV69" s="268">
        <v>0</v>
      </c>
      <c r="AW69" s="268">
        <v>0</v>
      </c>
      <c r="AX69" s="268">
        <v>0</v>
      </c>
      <c r="AY69" s="268">
        <v>0</v>
      </c>
      <c r="AZ69" s="268">
        <v>0</v>
      </c>
      <c r="BA69" s="268">
        <v>0</v>
      </c>
      <c r="BB69" s="268">
        <v>0</v>
      </c>
      <c r="BC69" s="268">
        <v>0</v>
      </c>
      <c r="BD69" s="268">
        <v>0</v>
      </c>
      <c r="BE69" s="268">
        <v>0</v>
      </c>
      <c r="BF69" s="268">
        <v>0</v>
      </c>
      <c r="BG69" s="268">
        <v>0</v>
      </c>
      <c r="BH69" s="268">
        <v>0</v>
      </c>
      <c r="BI69" s="268">
        <v>0</v>
      </c>
      <c r="BJ69" s="268">
        <v>0</v>
      </c>
      <c r="BK69" s="268">
        <v>0</v>
      </c>
      <c r="BL69" s="268">
        <v>0</v>
      </c>
      <c r="BM69" s="268">
        <v>0</v>
      </c>
      <c r="BN69" s="268">
        <v>0</v>
      </c>
      <c r="BO69" s="268">
        <v>0</v>
      </c>
      <c r="BP69" s="268">
        <v>0</v>
      </c>
      <c r="BQ69" s="268">
        <v>0</v>
      </c>
      <c r="BR69" s="268">
        <v>0</v>
      </c>
      <c r="BS69" s="268">
        <v>0</v>
      </c>
      <c r="BT69" s="268">
        <v>0</v>
      </c>
      <c r="BU69" s="268">
        <v>0</v>
      </c>
      <c r="BV69" s="268">
        <v>0</v>
      </c>
      <c r="BW69" s="273">
        <f t="shared" si="30"/>
        <v>0</v>
      </c>
      <c r="BX69" s="273">
        <f t="shared" si="31"/>
        <v>0</v>
      </c>
      <c r="BY69" s="273">
        <f t="shared" si="32"/>
        <v>0</v>
      </c>
      <c r="BZ69" s="273">
        <f t="shared" si="33"/>
        <v>0</v>
      </c>
      <c r="CA69" s="273">
        <f t="shared" si="34"/>
        <v>0</v>
      </c>
      <c r="CB69" s="273">
        <f t="shared" si="35"/>
        <v>0</v>
      </c>
      <c r="CC69" s="273">
        <f t="shared" si="36"/>
        <v>0</v>
      </c>
      <c r="CD69" s="259"/>
    </row>
    <row r="70" spans="1:82" s="234" customFormat="1" ht="13.5" thickBot="1" x14ac:dyDescent="0.25">
      <c r="A70" s="212" t="s">
        <v>1148</v>
      </c>
      <c r="B70" s="280" t="s">
        <v>1149</v>
      </c>
      <c r="C70" s="246" t="s">
        <v>1150</v>
      </c>
      <c r="D70" s="259"/>
      <c r="E70" s="208">
        <f t="shared" ref="E70" si="136">L70+S70+Z70+AG70</f>
        <v>0</v>
      </c>
      <c r="F70" s="208">
        <f t="shared" ref="F70" si="137">M70+T70+AA70+AH70</f>
        <v>0</v>
      </c>
      <c r="G70" s="208">
        <f t="shared" ref="G70" si="138">N70+U70+AB70+AI70</f>
        <v>0</v>
      </c>
      <c r="H70" s="208">
        <f t="shared" ref="H70" si="139">O70+V70+AC70+AJ70</f>
        <v>0</v>
      </c>
      <c r="I70" s="208">
        <f t="shared" ref="I70" si="140">P70+W70+AD70+AK70</f>
        <v>0</v>
      </c>
      <c r="J70" s="208">
        <f t="shared" ref="J70" si="141">Q70+X70+AE70+AL70</f>
        <v>0</v>
      </c>
      <c r="K70" s="208">
        <f t="shared" ref="K70" si="142">R70+Y70+AF70+AM70</f>
        <v>0</v>
      </c>
      <c r="L70" s="268">
        <v>0</v>
      </c>
      <c r="M70" s="268">
        <v>0</v>
      </c>
      <c r="N70" s="268">
        <v>0</v>
      </c>
      <c r="O70" s="268">
        <v>0</v>
      </c>
      <c r="P70" s="268">
        <v>0</v>
      </c>
      <c r="Q70" s="268">
        <v>0</v>
      </c>
      <c r="R70" s="268">
        <v>0</v>
      </c>
      <c r="S70" s="268">
        <v>0</v>
      </c>
      <c r="T70" s="268">
        <v>0</v>
      </c>
      <c r="U70" s="268">
        <v>0</v>
      </c>
      <c r="V70" s="268">
        <v>0</v>
      </c>
      <c r="W70" s="268">
        <v>0</v>
      </c>
      <c r="X70" s="268">
        <v>0</v>
      </c>
      <c r="Y70" s="268">
        <v>0</v>
      </c>
      <c r="Z70" s="268">
        <v>0</v>
      </c>
      <c r="AA70" s="268">
        <v>0</v>
      </c>
      <c r="AB70" s="268">
        <v>0</v>
      </c>
      <c r="AC70" s="268">
        <v>0</v>
      </c>
      <c r="AD70" s="268">
        <v>0</v>
      </c>
      <c r="AE70" s="268">
        <v>0</v>
      </c>
      <c r="AF70" s="268">
        <v>0</v>
      </c>
      <c r="AG70" s="268">
        <v>0</v>
      </c>
      <c r="AH70" s="268">
        <v>0</v>
      </c>
      <c r="AI70" s="268">
        <v>0</v>
      </c>
      <c r="AJ70" s="268">
        <v>0</v>
      </c>
      <c r="AK70" s="268">
        <v>0</v>
      </c>
      <c r="AL70" s="268">
        <v>0</v>
      </c>
      <c r="AM70" s="268">
        <v>0</v>
      </c>
      <c r="AN70" s="253">
        <f t="shared" ref="AN70" si="143">AU70+BB70+BI70+BP70</f>
        <v>0</v>
      </c>
      <c r="AO70" s="253">
        <f t="shared" ref="AO70" si="144">AV70+BC70+BJ70+BQ70</f>
        <v>0</v>
      </c>
      <c r="AP70" s="253">
        <f t="shared" ref="AP70" si="145">AW70+BD70+BK70+BR70</f>
        <v>0</v>
      </c>
      <c r="AQ70" s="253">
        <f t="shared" ref="AQ70" si="146">AX70+BE70+BL70+BS70</f>
        <v>0</v>
      </c>
      <c r="AR70" s="253">
        <f t="shared" ref="AR70" si="147">AY70+BF70+BM70+BT70</f>
        <v>0</v>
      </c>
      <c r="AS70" s="253">
        <f t="shared" ref="AS70" si="148">AZ70+BG70+BN70+BU70</f>
        <v>0</v>
      </c>
      <c r="AT70" s="253">
        <f t="shared" ref="AT70" si="149">BA70+BH70+BO70+BV70</f>
        <v>0</v>
      </c>
      <c r="AU70" s="268">
        <v>0</v>
      </c>
      <c r="AV70" s="268">
        <v>0</v>
      </c>
      <c r="AW70" s="268">
        <v>0</v>
      </c>
      <c r="AX70" s="268">
        <v>0</v>
      </c>
      <c r="AY70" s="268">
        <v>0</v>
      </c>
      <c r="AZ70" s="268">
        <v>0</v>
      </c>
      <c r="BA70" s="268">
        <v>0</v>
      </c>
      <c r="BB70" s="268">
        <v>0</v>
      </c>
      <c r="BC70" s="268">
        <v>0</v>
      </c>
      <c r="BD70" s="268">
        <v>0</v>
      </c>
      <c r="BE70" s="268">
        <v>0</v>
      </c>
      <c r="BF70" s="268">
        <v>0</v>
      </c>
      <c r="BG70" s="268">
        <v>0</v>
      </c>
      <c r="BH70" s="268">
        <v>0</v>
      </c>
      <c r="BI70" s="268">
        <v>0</v>
      </c>
      <c r="BJ70" s="268">
        <v>0</v>
      </c>
      <c r="BK70" s="268">
        <v>0</v>
      </c>
      <c r="BL70" s="268">
        <v>0</v>
      </c>
      <c r="BM70" s="268">
        <v>0</v>
      </c>
      <c r="BN70" s="268">
        <v>0</v>
      </c>
      <c r="BO70" s="268">
        <v>0</v>
      </c>
      <c r="BP70" s="268">
        <v>0</v>
      </c>
      <c r="BQ70" s="268">
        <v>0</v>
      </c>
      <c r="BR70" s="268">
        <v>0</v>
      </c>
      <c r="BS70" s="268">
        <v>0</v>
      </c>
      <c r="BT70" s="268">
        <v>0</v>
      </c>
      <c r="BU70" s="268">
        <v>0</v>
      </c>
      <c r="BV70" s="268">
        <v>0</v>
      </c>
      <c r="BW70" s="273">
        <f t="shared" ref="BW70" si="150">AG70-BP70</f>
        <v>0</v>
      </c>
      <c r="BX70" s="273">
        <f t="shared" ref="BX70" si="151">AH70-BQ70</f>
        <v>0</v>
      </c>
      <c r="BY70" s="273">
        <f t="shared" ref="BY70" si="152">AI70-BR70</f>
        <v>0</v>
      </c>
      <c r="BZ70" s="273">
        <f t="shared" ref="BZ70" si="153">AJ70-BS70</f>
        <v>0</v>
      </c>
      <c r="CA70" s="273">
        <f t="shared" ref="CA70" si="154">AK70-BT70</f>
        <v>0</v>
      </c>
      <c r="CB70" s="273">
        <f t="shared" ref="CB70" si="155">AL70-BU70</f>
        <v>0</v>
      </c>
      <c r="CC70" s="273">
        <f t="shared" ref="CC70" si="156">AM70-BV70</f>
        <v>0</v>
      </c>
      <c r="CD70" s="259"/>
    </row>
    <row r="71" spans="1:82" s="222" customFormat="1" ht="21" x14ac:dyDescent="0.2">
      <c r="A71" s="214" t="s">
        <v>184</v>
      </c>
      <c r="B71" s="274" t="s">
        <v>929</v>
      </c>
      <c r="C71" s="214" t="s">
        <v>912</v>
      </c>
      <c r="D71" s="220"/>
      <c r="E71" s="221">
        <f t="shared" si="79"/>
        <v>6.3E-2</v>
      </c>
      <c r="F71" s="221">
        <f t="shared" si="80"/>
        <v>0</v>
      </c>
      <c r="G71" s="221">
        <f t="shared" si="80"/>
        <v>0</v>
      </c>
      <c r="H71" s="221">
        <f t="shared" si="80"/>
        <v>0</v>
      </c>
      <c r="I71" s="221">
        <f t="shared" si="80"/>
        <v>0</v>
      </c>
      <c r="J71" s="221">
        <f t="shared" si="80"/>
        <v>0</v>
      </c>
      <c r="K71" s="221">
        <f t="shared" si="80"/>
        <v>0</v>
      </c>
      <c r="L71" s="243">
        <f>L72</f>
        <v>0</v>
      </c>
      <c r="M71" s="243">
        <f t="shared" ref="M71:BV71" si="157">M72</f>
        <v>0</v>
      </c>
      <c r="N71" s="243">
        <f t="shared" si="157"/>
        <v>0</v>
      </c>
      <c r="O71" s="243">
        <f t="shared" si="157"/>
        <v>0</v>
      </c>
      <c r="P71" s="243">
        <f t="shared" si="157"/>
        <v>0</v>
      </c>
      <c r="Q71" s="243">
        <f t="shared" si="157"/>
        <v>0</v>
      </c>
      <c r="R71" s="243">
        <f t="shared" si="157"/>
        <v>0</v>
      </c>
      <c r="S71" s="243">
        <f t="shared" si="157"/>
        <v>0</v>
      </c>
      <c r="T71" s="243">
        <f t="shared" si="157"/>
        <v>0</v>
      </c>
      <c r="U71" s="243">
        <f t="shared" si="157"/>
        <v>0</v>
      </c>
      <c r="V71" s="243">
        <f t="shared" si="157"/>
        <v>0</v>
      </c>
      <c r="W71" s="243">
        <f t="shared" si="157"/>
        <v>0</v>
      </c>
      <c r="X71" s="243">
        <f t="shared" si="157"/>
        <v>0</v>
      </c>
      <c r="Y71" s="243">
        <f t="shared" si="157"/>
        <v>0</v>
      </c>
      <c r="Z71" s="243">
        <f t="shared" si="157"/>
        <v>6.3E-2</v>
      </c>
      <c r="AA71" s="243">
        <f t="shared" si="157"/>
        <v>0</v>
      </c>
      <c r="AB71" s="243">
        <f t="shared" si="157"/>
        <v>0</v>
      </c>
      <c r="AC71" s="243">
        <f t="shared" si="157"/>
        <v>0</v>
      </c>
      <c r="AD71" s="243">
        <f t="shared" si="157"/>
        <v>0</v>
      </c>
      <c r="AE71" s="243">
        <f t="shared" si="157"/>
        <v>0</v>
      </c>
      <c r="AF71" s="243">
        <f t="shared" si="157"/>
        <v>0</v>
      </c>
      <c r="AG71" s="243">
        <f t="shared" si="157"/>
        <v>0</v>
      </c>
      <c r="AH71" s="243">
        <f t="shared" si="157"/>
        <v>0</v>
      </c>
      <c r="AI71" s="243">
        <f t="shared" si="157"/>
        <v>0</v>
      </c>
      <c r="AJ71" s="243">
        <f t="shared" si="157"/>
        <v>0</v>
      </c>
      <c r="AK71" s="243">
        <f t="shared" si="157"/>
        <v>0</v>
      </c>
      <c r="AL71" s="243">
        <f t="shared" si="157"/>
        <v>0</v>
      </c>
      <c r="AM71" s="243">
        <f t="shared" si="157"/>
        <v>0</v>
      </c>
      <c r="AN71" s="281">
        <f>AN72</f>
        <v>6.3E-2</v>
      </c>
      <c r="AO71" s="243">
        <f t="shared" ref="AO71:AT71" si="158">AO72</f>
        <v>0</v>
      </c>
      <c r="AP71" s="243">
        <f t="shared" si="158"/>
        <v>0</v>
      </c>
      <c r="AQ71" s="243">
        <f t="shared" si="158"/>
        <v>0</v>
      </c>
      <c r="AR71" s="243">
        <f t="shared" si="158"/>
        <v>0</v>
      </c>
      <c r="AS71" s="243">
        <f t="shared" si="158"/>
        <v>0</v>
      </c>
      <c r="AT71" s="243">
        <f t="shared" si="158"/>
        <v>0</v>
      </c>
      <c r="AU71" s="243">
        <f t="shared" si="157"/>
        <v>0</v>
      </c>
      <c r="AV71" s="243">
        <f t="shared" si="157"/>
        <v>0</v>
      </c>
      <c r="AW71" s="243">
        <f t="shared" si="157"/>
        <v>0</v>
      </c>
      <c r="AX71" s="243">
        <f t="shared" si="157"/>
        <v>0</v>
      </c>
      <c r="AY71" s="243">
        <f t="shared" si="157"/>
        <v>0</v>
      </c>
      <c r="AZ71" s="243">
        <f t="shared" si="157"/>
        <v>0</v>
      </c>
      <c r="BA71" s="243">
        <f t="shared" si="157"/>
        <v>0</v>
      </c>
      <c r="BB71" s="243">
        <f t="shared" si="157"/>
        <v>0</v>
      </c>
      <c r="BC71" s="243">
        <f t="shared" si="157"/>
        <v>0</v>
      </c>
      <c r="BD71" s="243">
        <f t="shared" si="157"/>
        <v>0</v>
      </c>
      <c r="BE71" s="243">
        <f t="shared" si="157"/>
        <v>0</v>
      </c>
      <c r="BF71" s="243">
        <f t="shared" si="157"/>
        <v>0</v>
      </c>
      <c r="BG71" s="243">
        <f t="shared" si="157"/>
        <v>0</v>
      </c>
      <c r="BH71" s="243">
        <f t="shared" si="157"/>
        <v>0</v>
      </c>
      <c r="BI71" s="243">
        <f t="shared" si="157"/>
        <v>0</v>
      </c>
      <c r="BJ71" s="243">
        <f t="shared" si="157"/>
        <v>0</v>
      </c>
      <c r="BK71" s="243">
        <f t="shared" si="157"/>
        <v>0</v>
      </c>
      <c r="BL71" s="243">
        <f t="shared" si="157"/>
        <v>0</v>
      </c>
      <c r="BM71" s="243">
        <f t="shared" si="157"/>
        <v>0</v>
      </c>
      <c r="BN71" s="243">
        <f t="shared" si="157"/>
        <v>0</v>
      </c>
      <c r="BO71" s="243">
        <f t="shared" si="157"/>
        <v>0</v>
      </c>
      <c r="BP71" s="281">
        <f t="shared" si="157"/>
        <v>6.3E-2</v>
      </c>
      <c r="BQ71" s="243">
        <f t="shared" si="157"/>
        <v>0</v>
      </c>
      <c r="BR71" s="243">
        <f t="shared" si="157"/>
        <v>0</v>
      </c>
      <c r="BS71" s="243">
        <f t="shared" si="157"/>
        <v>0</v>
      </c>
      <c r="BT71" s="243">
        <f t="shared" si="157"/>
        <v>0</v>
      </c>
      <c r="BU71" s="243">
        <f t="shared" si="157"/>
        <v>0</v>
      </c>
      <c r="BV71" s="243">
        <f t="shared" si="157"/>
        <v>0</v>
      </c>
      <c r="BW71" s="273">
        <f t="shared" si="30"/>
        <v>-6.3E-2</v>
      </c>
      <c r="BX71" s="273">
        <f t="shared" si="31"/>
        <v>0</v>
      </c>
      <c r="BY71" s="273">
        <f t="shared" si="32"/>
        <v>0</v>
      </c>
      <c r="BZ71" s="273">
        <f t="shared" si="33"/>
        <v>0</v>
      </c>
      <c r="CA71" s="273">
        <f t="shared" si="34"/>
        <v>0</v>
      </c>
      <c r="CB71" s="273">
        <f t="shared" si="35"/>
        <v>0</v>
      </c>
      <c r="CC71" s="273">
        <f t="shared" si="36"/>
        <v>0</v>
      </c>
      <c r="CD71" s="220"/>
    </row>
    <row r="72" spans="1:82" x14ac:dyDescent="0.2">
      <c r="A72" s="212" t="s">
        <v>938</v>
      </c>
      <c r="B72" s="244" t="s">
        <v>983</v>
      </c>
      <c r="C72" s="212" t="s">
        <v>984</v>
      </c>
      <c r="D72" s="275"/>
      <c r="E72" s="258">
        <f t="shared" si="79"/>
        <v>6.3E-2</v>
      </c>
      <c r="F72" s="210">
        <f t="shared" si="80"/>
        <v>0</v>
      </c>
      <c r="G72" s="210">
        <f t="shared" si="80"/>
        <v>0</v>
      </c>
      <c r="H72" s="210">
        <f t="shared" si="80"/>
        <v>0</v>
      </c>
      <c r="I72" s="210">
        <f t="shared" si="80"/>
        <v>0</v>
      </c>
      <c r="J72" s="210">
        <f t="shared" si="80"/>
        <v>0</v>
      </c>
      <c r="K72" s="210">
        <f t="shared" si="80"/>
        <v>0</v>
      </c>
      <c r="L72" s="268">
        <v>0</v>
      </c>
      <c r="M72" s="268">
        <v>0</v>
      </c>
      <c r="N72" s="268">
        <v>0</v>
      </c>
      <c r="O72" s="268">
        <v>0</v>
      </c>
      <c r="P72" s="268">
        <v>0</v>
      </c>
      <c r="Q72" s="268">
        <v>0</v>
      </c>
      <c r="R72" s="268">
        <v>0</v>
      </c>
      <c r="S72" s="268">
        <v>0</v>
      </c>
      <c r="T72" s="268">
        <v>0</v>
      </c>
      <c r="U72" s="268">
        <v>0</v>
      </c>
      <c r="V72" s="268">
        <v>0</v>
      </c>
      <c r="W72" s="268">
        <v>0</v>
      </c>
      <c r="X72" s="268">
        <v>0</v>
      </c>
      <c r="Y72" s="268">
        <v>0</v>
      </c>
      <c r="Z72" s="261">
        <v>6.3E-2</v>
      </c>
      <c r="AA72" s="268">
        <v>0</v>
      </c>
      <c r="AB72" s="268">
        <v>0</v>
      </c>
      <c r="AC72" s="268">
        <v>0</v>
      </c>
      <c r="AD72" s="268">
        <v>0</v>
      </c>
      <c r="AE72" s="268">
        <v>0</v>
      </c>
      <c r="AF72" s="268">
        <v>0</v>
      </c>
      <c r="AG72" s="268">
        <v>0</v>
      </c>
      <c r="AH72" s="268">
        <v>0</v>
      </c>
      <c r="AI72" s="268">
        <v>0</v>
      </c>
      <c r="AJ72" s="268">
        <v>0</v>
      </c>
      <c r="AK72" s="268">
        <v>0</v>
      </c>
      <c r="AL72" s="268">
        <v>0</v>
      </c>
      <c r="AM72" s="268">
        <v>0</v>
      </c>
      <c r="AN72" s="261">
        <f t="shared" ref="AN72" si="159">AU72+BB72+BI72+BP72</f>
        <v>6.3E-2</v>
      </c>
      <c r="AO72" s="268">
        <f t="shared" ref="AO72" si="160">AV72+BC72+BJ72+BQ72</f>
        <v>0</v>
      </c>
      <c r="AP72" s="268">
        <f t="shared" ref="AP72" si="161">AW72+BD72+BK72+BR72</f>
        <v>0</v>
      </c>
      <c r="AQ72" s="268">
        <f t="shared" ref="AQ72" si="162">AX72+BE72+BL72+BS72</f>
        <v>0</v>
      </c>
      <c r="AR72" s="268">
        <f t="shared" ref="AR72" si="163">AY72+BF72+BM72+BT72</f>
        <v>0</v>
      </c>
      <c r="AS72" s="268">
        <f t="shared" ref="AS72" si="164">AZ72+BG72+BN72+BU72</f>
        <v>0</v>
      </c>
      <c r="AT72" s="268">
        <f t="shared" ref="AT72" si="165">BA72+BH72+BO72+BV72</f>
        <v>0</v>
      </c>
      <c r="AU72" s="268">
        <v>0</v>
      </c>
      <c r="AV72" s="268">
        <v>0</v>
      </c>
      <c r="AW72" s="268">
        <v>0</v>
      </c>
      <c r="AX72" s="268">
        <v>0</v>
      </c>
      <c r="AY72" s="268">
        <v>0</v>
      </c>
      <c r="AZ72" s="268">
        <v>0</v>
      </c>
      <c r="BA72" s="268">
        <v>0</v>
      </c>
      <c r="BB72" s="268">
        <v>0</v>
      </c>
      <c r="BC72" s="268">
        <v>0</v>
      </c>
      <c r="BD72" s="268">
        <v>0</v>
      </c>
      <c r="BE72" s="268">
        <v>0</v>
      </c>
      <c r="BF72" s="268">
        <v>0</v>
      </c>
      <c r="BG72" s="268">
        <v>0</v>
      </c>
      <c r="BH72" s="268">
        <v>0</v>
      </c>
      <c r="BI72" s="268">
        <v>0</v>
      </c>
      <c r="BJ72" s="268">
        <v>0</v>
      </c>
      <c r="BK72" s="268">
        <v>0</v>
      </c>
      <c r="BL72" s="268">
        <v>0</v>
      </c>
      <c r="BM72" s="268">
        <v>0</v>
      </c>
      <c r="BN72" s="268">
        <v>0</v>
      </c>
      <c r="BO72" s="268">
        <v>0</v>
      </c>
      <c r="BP72" s="261">
        <v>6.3E-2</v>
      </c>
      <c r="BQ72" s="268">
        <v>0</v>
      </c>
      <c r="BR72" s="268">
        <v>0</v>
      </c>
      <c r="BS72" s="268">
        <v>0</v>
      </c>
      <c r="BT72" s="268">
        <v>0</v>
      </c>
      <c r="BU72" s="268">
        <v>0</v>
      </c>
      <c r="BV72" s="268">
        <v>0</v>
      </c>
      <c r="BW72" s="273">
        <f t="shared" si="30"/>
        <v>-6.3E-2</v>
      </c>
      <c r="BX72" s="273">
        <f t="shared" si="31"/>
        <v>0</v>
      </c>
      <c r="BY72" s="273">
        <f t="shared" si="32"/>
        <v>0</v>
      </c>
      <c r="BZ72" s="273">
        <f t="shared" si="33"/>
        <v>0</v>
      </c>
      <c r="CA72" s="273">
        <f t="shared" si="34"/>
        <v>0</v>
      </c>
      <c r="CB72" s="273">
        <f t="shared" si="35"/>
        <v>0</v>
      </c>
      <c r="CC72" s="273">
        <f t="shared" si="36"/>
        <v>0</v>
      </c>
      <c r="CD72" s="275"/>
    </row>
    <row r="73" spans="1:82" s="222" customFormat="1" x14ac:dyDescent="0.2">
      <c r="A73" s="214" t="s">
        <v>192</v>
      </c>
      <c r="B73" s="215" t="s">
        <v>930</v>
      </c>
      <c r="C73" s="214" t="s">
        <v>912</v>
      </c>
      <c r="D73" s="220"/>
      <c r="E73" s="221">
        <f t="shared" si="79"/>
        <v>0</v>
      </c>
      <c r="F73" s="221">
        <f t="shared" si="80"/>
        <v>0</v>
      </c>
      <c r="G73" s="221">
        <f t="shared" si="80"/>
        <v>49.32</v>
      </c>
      <c r="H73" s="221">
        <f t="shared" si="80"/>
        <v>0</v>
      </c>
      <c r="I73" s="221">
        <f t="shared" si="80"/>
        <v>4.08</v>
      </c>
      <c r="J73" s="221">
        <f t="shared" si="80"/>
        <v>0</v>
      </c>
      <c r="K73" s="221">
        <f t="shared" si="80"/>
        <v>0</v>
      </c>
      <c r="L73" s="243">
        <f>L74</f>
        <v>0</v>
      </c>
      <c r="M73" s="243">
        <f t="shared" ref="M73:BV73" si="166">M74</f>
        <v>0</v>
      </c>
      <c r="N73" s="243">
        <f t="shared" si="166"/>
        <v>0</v>
      </c>
      <c r="O73" s="243">
        <f t="shared" si="166"/>
        <v>0</v>
      </c>
      <c r="P73" s="243">
        <f t="shared" si="166"/>
        <v>0</v>
      </c>
      <c r="Q73" s="243">
        <f t="shared" si="166"/>
        <v>0</v>
      </c>
      <c r="R73" s="243">
        <f t="shared" si="166"/>
        <v>0</v>
      </c>
      <c r="S73" s="243">
        <f t="shared" si="166"/>
        <v>0</v>
      </c>
      <c r="T73" s="243">
        <f t="shared" si="166"/>
        <v>0</v>
      </c>
      <c r="U73" s="243">
        <f t="shared" si="166"/>
        <v>0.3</v>
      </c>
      <c r="V73" s="243">
        <f t="shared" si="166"/>
        <v>0</v>
      </c>
      <c r="W73" s="243">
        <f t="shared" si="166"/>
        <v>0</v>
      </c>
      <c r="X73" s="243">
        <f t="shared" si="166"/>
        <v>0</v>
      </c>
      <c r="Y73" s="243">
        <f t="shared" si="166"/>
        <v>0</v>
      </c>
      <c r="Z73" s="243">
        <f t="shared" si="166"/>
        <v>0</v>
      </c>
      <c r="AA73" s="243">
        <f t="shared" si="166"/>
        <v>0</v>
      </c>
      <c r="AB73" s="243">
        <f t="shared" si="166"/>
        <v>6.4</v>
      </c>
      <c r="AC73" s="243">
        <f t="shared" si="166"/>
        <v>0</v>
      </c>
      <c r="AD73" s="243">
        <f t="shared" si="166"/>
        <v>1.28</v>
      </c>
      <c r="AE73" s="243">
        <f t="shared" si="166"/>
        <v>0</v>
      </c>
      <c r="AF73" s="243">
        <f t="shared" si="166"/>
        <v>0</v>
      </c>
      <c r="AG73" s="243">
        <f t="shared" si="166"/>
        <v>0</v>
      </c>
      <c r="AH73" s="243">
        <f t="shared" si="166"/>
        <v>0</v>
      </c>
      <c r="AI73" s="243">
        <f t="shared" si="166"/>
        <v>42.62</v>
      </c>
      <c r="AJ73" s="243">
        <f t="shared" si="166"/>
        <v>0</v>
      </c>
      <c r="AK73" s="243">
        <f t="shared" si="166"/>
        <v>2.8</v>
      </c>
      <c r="AL73" s="243">
        <f t="shared" si="166"/>
        <v>0</v>
      </c>
      <c r="AM73" s="243">
        <f t="shared" si="166"/>
        <v>0</v>
      </c>
      <c r="AN73" s="243">
        <f t="shared" si="166"/>
        <v>0</v>
      </c>
      <c r="AO73" s="243">
        <f t="shared" si="166"/>
        <v>0</v>
      </c>
      <c r="AP73" s="243">
        <f t="shared" si="166"/>
        <v>7.1649999999999991</v>
      </c>
      <c r="AQ73" s="243">
        <f t="shared" si="166"/>
        <v>0</v>
      </c>
      <c r="AR73" s="243">
        <f t="shared" si="166"/>
        <v>1.58</v>
      </c>
      <c r="AS73" s="243">
        <f t="shared" si="166"/>
        <v>0</v>
      </c>
      <c r="AT73" s="243">
        <f t="shared" si="166"/>
        <v>0</v>
      </c>
      <c r="AU73" s="243">
        <f t="shared" si="166"/>
        <v>0</v>
      </c>
      <c r="AV73" s="243">
        <f t="shared" si="166"/>
        <v>0</v>
      </c>
      <c r="AW73" s="243">
        <f t="shared" si="166"/>
        <v>0</v>
      </c>
      <c r="AX73" s="243">
        <f t="shared" si="166"/>
        <v>0</v>
      </c>
      <c r="AY73" s="243">
        <f t="shared" si="166"/>
        <v>0</v>
      </c>
      <c r="AZ73" s="243">
        <f t="shared" si="166"/>
        <v>0</v>
      </c>
      <c r="BA73" s="243">
        <f t="shared" si="166"/>
        <v>0</v>
      </c>
      <c r="BB73" s="243">
        <f t="shared" si="166"/>
        <v>0</v>
      </c>
      <c r="BC73" s="243">
        <f t="shared" si="166"/>
        <v>0</v>
      </c>
      <c r="BD73" s="243">
        <f t="shared" si="166"/>
        <v>0.25</v>
      </c>
      <c r="BE73" s="243">
        <f t="shared" si="166"/>
        <v>0</v>
      </c>
      <c r="BF73" s="243">
        <f t="shared" si="166"/>
        <v>0</v>
      </c>
      <c r="BG73" s="243">
        <f t="shared" si="166"/>
        <v>0</v>
      </c>
      <c r="BH73" s="243">
        <f t="shared" si="166"/>
        <v>0</v>
      </c>
      <c r="BI73" s="243">
        <f t="shared" si="166"/>
        <v>0</v>
      </c>
      <c r="BJ73" s="243">
        <f t="shared" si="166"/>
        <v>0</v>
      </c>
      <c r="BK73" s="243">
        <f t="shared" si="166"/>
        <v>3.8969999999999998</v>
      </c>
      <c r="BL73" s="243">
        <f t="shared" si="166"/>
        <v>0</v>
      </c>
      <c r="BM73" s="243">
        <f t="shared" si="166"/>
        <v>1.28</v>
      </c>
      <c r="BN73" s="243">
        <f t="shared" si="166"/>
        <v>0</v>
      </c>
      <c r="BO73" s="243">
        <f t="shared" si="166"/>
        <v>0</v>
      </c>
      <c r="BP73" s="243">
        <f t="shared" si="166"/>
        <v>0</v>
      </c>
      <c r="BQ73" s="243">
        <f t="shared" si="166"/>
        <v>0</v>
      </c>
      <c r="BR73" s="243">
        <f t="shared" si="166"/>
        <v>3.0179999999999998</v>
      </c>
      <c r="BS73" s="243">
        <f t="shared" si="166"/>
        <v>0</v>
      </c>
      <c r="BT73" s="243">
        <f t="shared" si="166"/>
        <v>0.3</v>
      </c>
      <c r="BU73" s="243">
        <f t="shared" si="166"/>
        <v>0</v>
      </c>
      <c r="BV73" s="243">
        <f t="shared" si="166"/>
        <v>0</v>
      </c>
      <c r="BW73" s="273">
        <f t="shared" si="30"/>
        <v>0</v>
      </c>
      <c r="BX73" s="273">
        <f t="shared" si="31"/>
        <v>0</v>
      </c>
      <c r="BY73" s="273">
        <f t="shared" si="32"/>
        <v>39.601999999999997</v>
      </c>
      <c r="BZ73" s="273">
        <f t="shared" si="33"/>
        <v>0</v>
      </c>
      <c r="CA73" s="273">
        <f t="shared" si="34"/>
        <v>2.5</v>
      </c>
      <c r="CB73" s="273">
        <f t="shared" si="35"/>
        <v>0</v>
      </c>
      <c r="CC73" s="273">
        <f t="shared" si="36"/>
        <v>0</v>
      </c>
      <c r="CD73" s="220"/>
    </row>
    <row r="74" spans="1:82" s="222" customFormat="1" x14ac:dyDescent="0.2">
      <c r="A74" s="214" t="s">
        <v>931</v>
      </c>
      <c r="B74" s="215" t="s">
        <v>932</v>
      </c>
      <c r="C74" s="214" t="s">
        <v>912</v>
      </c>
      <c r="D74" s="220"/>
      <c r="E74" s="221">
        <f>L74+S74+Z74+AG74</f>
        <v>0</v>
      </c>
      <c r="F74" s="221">
        <f t="shared" si="80"/>
        <v>0</v>
      </c>
      <c r="G74" s="221">
        <f t="shared" si="80"/>
        <v>49.32</v>
      </c>
      <c r="H74" s="221">
        <f t="shared" si="80"/>
        <v>0</v>
      </c>
      <c r="I74" s="221">
        <f t="shared" si="80"/>
        <v>4.08</v>
      </c>
      <c r="J74" s="221">
        <f t="shared" si="80"/>
        <v>0</v>
      </c>
      <c r="K74" s="221">
        <f t="shared" si="80"/>
        <v>0</v>
      </c>
      <c r="L74" s="243">
        <f t="shared" ref="L74:AQ74" si="167">SUM(L75:L93)</f>
        <v>0</v>
      </c>
      <c r="M74" s="243">
        <f t="shared" si="167"/>
        <v>0</v>
      </c>
      <c r="N74" s="243">
        <f t="shared" si="167"/>
        <v>0</v>
      </c>
      <c r="O74" s="243">
        <f t="shared" si="167"/>
        <v>0</v>
      </c>
      <c r="P74" s="243">
        <f t="shared" si="167"/>
        <v>0</v>
      </c>
      <c r="Q74" s="243">
        <f t="shared" si="167"/>
        <v>0</v>
      </c>
      <c r="R74" s="243">
        <f t="shared" si="167"/>
        <v>0</v>
      </c>
      <c r="S74" s="243">
        <f t="shared" si="167"/>
        <v>0</v>
      </c>
      <c r="T74" s="243">
        <f t="shared" si="167"/>
        <v>0</v>
      </c>
      <c r="U74" s="243">
        <f t="shared" si="167"/>
        <v>0.3</v>
      </c>
      <c r="V74" s="243">
        <f t="shared" si="167"/>
        <v>0</v>
      </c>
      <c r="W74" s="243">
        <f t="shared" si="167"/>
        <v>0</v>
      </c>
      <c r="X74" s="243">
        <f t="shared" si="167"/>
        <v>0</v>
      </c>
      <c r="Y74" s="243">
        <f t="shared" si="167"/>
        <v>0</v>
      </c>
      <c r="Z74" s="243">
        <f t="shared" si="167"/>
        <v>0</v>
      </c>
      <c r="AA74" s="243">
        <f t="shared" si="167"/>
        <v>0</v>
      </c>
      <c r="AB74" s="243">
        <f t="shared" si="167"/>
        <v>6.4</v>
      </c>
      <c r="AC74" s="243">
        <f t="shared" si="167"/>
        <v>0</v>
      </c>
      <c r="AD74" s="243">
        <f t="shared" si="167"/>
        <v>1.28</v>
      </c>
      <c r="AE74" s="243">
        <f t="shared" si="167"/>
        <v>0</v>
      </c>
      <c r="AF74" s="243">
        <f t="shared" si="167"/>
        <v>0</v>
      </c>
      <c r="AG74" s="243">
        <f t="shared" si="167"/>
        <v>0</v>
      </c>
      <c r="AH74" s="243">
        <f t="shared" si="167"/>
        <v>0</v>
      </c>
      <c r="AI74" s="243">
        <f t="shared" si="167"/>
        <v>42.62</v>
      </c>
      <c r="AJ74" s="243">
        <f t="shared" si="167"/>
        <v>0</v>
      </c>
      <c r="AK74" s="243">
        <f t="shared" si="167"/>
        <v>2.8</v>
      </c>
      <c r="AL74" s="243">
        <f t="shared" si="167"/>
        <v>0</v>
      </c>
      <c r="AM74" s="243">
        <f t="shared" si="167"/>
        <v>0</v>
      </c>
      <c r="AN74" s="243">
        <f t="shared" si="167"/>
        <v>0</v>
      </c>
      <c r="AO74" s="243">
        <f t="shared" si="167"/>
        <v>0</v>
      </c>
      <c r="AP74" s="243">
        <f t="shared" si="167"/>
        <v>7.1649999999999991</v>
      </c>
      <c r="AQ74" s="243">
        <f t="shared" si="167"/>
        <v>0</v>
      </c>
      <c r="AR74" s="243">
        <f t="shared" ref="AR74:BV74" si="168">SUM(AR75:AR93)</f>
        <v>1.58</v>
      </c>
      <c r="AS74" s="243">
        <f t="shared" si="168"/>
        <v>0</v>
      </c>
      <c r="AT74" s="243">
        <f t="shared" si="168"/>
        <v>0</v>
      </c>
      <c r="AU74" s="243">
        <f t="shared" si="168"/>
        <v>0</v>
      </c>
      <c r="AV74" s="243">
        <f t="shared" si="168"/>
        <v>0</v>
      </c>
      <c r="AW74" s="243">
        <f t="shared" si="168"/>
        <v>0</v>
      </c>
      <c r="AX74" s="243">
        <f t="shared" si="168"/>
        <v>0</v>
      </c>
      <c r="AY74" s="243">
        <f t="shared" si="168"/>
        <v>0</v>
      </c>
      <c r="AZ74" s="243">
        <f t="shared" si="168"/>
        <v>0</v>
      </c>
      <c r="BA74" s="243">
        <f t="shared" si="168"/>
        <v>0</v>
      </c>
      <c r="BB74" s="243">
        <f t="shared" si="168"/>
        <v>0</v>
      </c>
      <c r="BC74" s="243">
        <f t="shared" si="168"/>
        <v>0</v>
      </c>
      <c r="BD74" s="243">
        <f t="shared" si="168"/>
        <v>0.25</v>
      </c>
      <c r="BE74" s="243">
        <f t="shared" si="168"/>
        <v>0</v>
      </c>
      <c r="BF74" s="243">
        <f t="shared" si="168"/>
        <v>0</v>
      </c>
      <c r="BG74" s="243">
        <f t="shared" si="168"/>
        <v>0</v>
      </c>
      <c r="BH74" s="243">
        <f t="shared" si="168"/>
        <v>0</v>
      </c>
      <c r="BI74" s="243">
        <f t="shared" si="168"/>
        <v>0</v>
      </c>
      <c r="BJ74" s="243">
        <f t="shared" si="168"/>
        <v>0</v>
      </c>
      <c r="BK74" s="243">
        <f t="shared" si="168"/>
        <v>3.8969999999999998</v>
      </c>
      <c r="BL74" s="243">
        <f t="shared" si="168"/>
        <v>0</v>
      </c>
      <c r="BM74" s="243">
        <f t="shared" si="168"/>
        <v>1.28</v>
      </c>
      <c r="BN74" s="243">
        <f t="shared" si="168"/>
        <v>0</v>
      </c>
      <c r="BO74" s="243">
        <f t="shared" si="168"/>
        <v>0</v>
      </c>
      <c r="BP74" s="243">
        <f t="shared" si="168"/>
        <v>0</v>
      </c>
      <c r="BQ74" s="243">
        <f t="shared" si="168"/>
        <v>0</v>
      </c>
      <c r="BR74" s="243">
        <f t="shared" si="168"/>
        <v>3.0179999999999998</v>
      </c>
      <c r="BS74" s="243">
        <f t="shared" si="168"/>
        <v>0</v>
      </c>
      <c r="BT74" s="243">
        <f t="shared" si="168"/>
        <v>0.3</v>
      </c>
      <c r="BU74" s="243">
        <f t="shared" si="168"/>
        <v>0</v>
      </c>
      <c r="BV74" s="243">
        <f t="shared" si="168"/>
        <v>0</v>
      </c>
      <c r="BW74" s="273">
        <f t="shared" si="30"/>
        <v>0</v>
      </c>
      <c r="BX74" s="273">
        <f t="shared" si="31"/>
        <v>0</v>
      </c>
      <c r="BY74" s="273">
        <f t="shared" si="32"/>
        <v>39.601999999999997</v>
      </c>
      <c r="BZ74" s="273">
        <f t="shared" si="33"/>
        <v>0</v>
      </c>
      <c r="CA74" s="273">
        <f t="shared" si="34"/>
        <v>2.5</v>
      </c>
      <c r="CB74" s="273">
        <f t="shared" si="35"/>
        <v>0</v>
      </c>
      <c r="CC74" s="273">
        <f t="shared" si="36"/>
        <v>0</v>
      </c>
      <c r="CD74" s="220"/>
    </row>
    <row r="75" spans="1:82" s="222" customFormat="1" x14ac:dyDescent="0.2">
      <c r="A75" s="214" t="s">
        <v>1134</v>
      </c>
      <c r="B75" s="276" t="s">
        <v>1111</v>
      </c>
      <c r="C75" s="214" t="s">
        <v>1112</v>
      </c>
      <c r="D75" s="220"/>
      <c r="E75" s="210">
        <f t="shared" ref="E75:E85" si="169">L75+S75+Z75+AG75</f>
        <v>0</v>
      </c>
      <c r="F75" s="210">
        <f t="shared" ref="F75:F85" si="170">M75+T75+AA75+AH75</f>
        <v>0</v>
      </c>
      <c r="G75" s="210">
        <f t="shared" ref="G75:G85" si="171">N75+U75+AB75+AI75</f>
        <v>0</v>
      </c>
      <c r="H75" s="210">
        <f t="shared" ref="H75:H85" si="172">O75+V75+AC75+AJ75</f>
        <v>0</v>
      </c>
      <c r="I75" s="210">
        <f t="shared" ref="I75:I85" si="173">P75+W75+AD75+AK75</f>
        <v>0</v>
      </c>
      <c r="J75" s="210">
        <f t="shared" ref="J75:J85" si="174">Q75+X75+AE75+AL75</f>
        <v>0</v>
      </c>
      <c r="K75" s="210">
        <f t="shared" ref="K75:K85" si="175">R75+Y75+AF75+AM75</f>
        <v>0</v>
      </c>
      <c r="L75" s="268">
        <v>0</v>
      </c>
      <c r="M75" s="268">
        <v>0</v>
      </c>
      <c r="N75" s="268">
        <v>0</v>
      </c>
      <c r="O75" s="268">
        <v>0</v>
      </c>
      <c r="P75" s="268">
        <v>0</v>
      </c>
      <c r="Q75" s="268">
        <v>0</v>
      </c>
      <c r="R75" s="268">
        <v>0</v>
      </c>
      <c r="S75" s="268">
        <v>0</v>
      </c>
      <c r="T75" s="268">
        <v>0</v>
      </c>
      <c r="U75" s="268">
        <v>0</v>
      </c>
      <c r="V75" s="268">
        <v>0</v>
      </c>
      <c r="W75" s="268">
        <v>0</v>
      </c>
      <c r="X75" s="268">
        <v>0</v>
      </c>
      <c r="Y75" s="268">
        <v>0</v>
      </c>
      <c r="Z75" s="268">
        <v>0</v>
      </c>
      <c r="AA75" s="268">
        <v>0</v>
      </c>
      <c r="AB75" s="268">
        <v>0</v>
      </c>
      <c r="AC75" s="268">
        <v>0</v>
      </c>
      <c r="AD75" s="268">
        <v>0</v>
      </c>
      <c r="AE75" s="268">
        <v>0</v>
      </c>
      <c r="AF75" s="268">
        <v>0</v>
      </c>
      <c r="AG75" s="268">
        <v>0</v>
      </c>
      <c r="AH75" s="268">
        <v>0</v>
      </c>
      <c r="AI75" s="268">
        <v>0</v>
      </c>
      <c r="AJ75" s="268">
        <v>0</v>
      </c>
      <c r="AK75" s="268">
        <v>0</v>
      </c>
      <c r="AL75" s="268">
        <v>0</v>
      </c>
      <c r="AM75" s="268">
        <v>0</v>
      </c>
      <c r="AN75" s="210">
        <f t="shared" ref="AN75:AN85" si="176">AU75+BB75+BI75+BP75</f>
        <v>0</v>
      </c>
      <c r="AO75" s="210">
        <f t="shared" ref="AO75:AO85" si="177">AV75+BC75+BJ75+BQ75</f>
        <v>0</v>
      </c>
      <c r="AP75" s="210">
        <f t="shared" ref="AP75:AP85" si="178">AW75+BD75+BK75+BR75</f>
        <v>0</v>
      </c>
      <c r="AQ75" s="210">
        <f t="shared" ref="AQ75:AQ85" si="179">AX75+BE75+BL75+BS75</f>
        <v>0</v>
      </c>
      <c r="AR75" s="210">
        <f t="shared" ref="AR75:AR85" si="180">AY75+BF75+BM75+BT75</f>
        <v>0</v>
      </c>
      <c r="AS75" s="210">
        <f t="shared" ref="AS75:AS85" si="181">AZ75+BG75+BN75+BU75</f>
        <v>0</v>
      </c>
      <c r="AT75" s="210">
        <f t="shared" ref="AT75:AT85" si="182">BA75+BH75+BO75+BV75</f>
        <v>0</v>
      </c>
      <c r="AU75" s="268">
        <v>0</v>
      </c>
      <c r="AV75" s="268">
        <v>0</v>
      </c>
      <c r="AW75" s="268">
        <v>0</v>
      </c>
      <c r="AX75" s="268">
        <v>0</v>
      </c>
      <c r="AY75" s="268">
        <v>0</v>
      </c>
      <c r="AZ75" s="268">
        <v>0</v>
      </c>
      <c r="BA75" s="268">
        <v>0</v>
      </c>
      <c r="BB75" s="268">
        <v>0</v>
      </c>
      <c r="BC75" s="268">
        <v>0</v>
      </c>
      <c r="BD75" s="268">
        <v>0</v>
      </c>
      <c r="BE75" s="268">
        <v>0</v>
      </c>
      <c r="BF75" s="268">
        <v>0</v>
      </c>
      <c r="BG75" s="268">
        <v>0</v>
      </c>
      <c r="BH75" s="268">
        <v>0</v>
      </c>
      <c r="BI75" s="268">
        <v>0</v>
      </c>
      <c r="BJ75" s="268">
        <v>0</v>
      </c>
      <c r="BK75" s="268">
        <v>0</v>
      </c>
      <c r="BL75" s="268">
        <v>0</v>
      </c>
      <c r="BM75" s="268">
        <v>0</v>
      </c>
      <c r="BN75" s="268">
        <v>0</v>
      </c>
      <c r="BO75" s="268">
        <v>0</v>
      </c>
      <c r="BP75" s="268">
        <v>0</v>
      </c>
      <c r="BQ75" s="268">
        <v>0</v>
      </c>
      <c r="BR75" s="268">
        <v>0</v>
      </c>
      <c r="BS75" s="268">
        <v>0</v>
      </c>
      <c r="BT75" s="268">
        <v>0</v>
      </c>
      <c r="BU75" s="268">
        <v>0</v>
      </c>
      <c r="BV75" s="268">
        <v>0</v>
      </c>
      <c r="BW75" s="273">
        <f t="shared" ref="BW75:BW85" si="183">AG75-BP75</f>
        <v>0</v>
      </c>
      <c r="BX75" s="273">
        <f t="shared" ref="BX75:BX85" si="184">AH75-BQ75</f>
        <v>0</v>
      </c>
      <c r="BY75" s="273">
        <f t="shared" ref="BY75:BY85" si="185">AI75-BR75</f>
        <v>0</v>
      </c>
      <c r="BZ75" s="273">
        <f t="shared" ref="BZ75:BZ85" si="186">AJ75-BS75</f>
        <v>0</v>
      </c>
      <c r="CA75" s="273">
        <f t="shared" ref="CA75:CA85" si="187">AK75-BT75</f>
        <v>0</v>
      </c>
      <c r="CB75" s="273">
        <f t="shared" ref="CB75:CB85" si="188">AL75-BU75</f>
        <v>0</v>
      </c>
      <c r="CC75" s="273">
        <f t="shared" ref="CC75:CC85" si="189">AM75-BV75</f>
        <v>0</v>
      </c>
      <c r="CD75" s="220"/>
    </row>
    <row r="76" spans="1:82" s="222" customFormat="1" x14ac:dyDescent="0.2">
      <c r="A76" s="214" t="s">
        <v>985</v>
      </c>
      <c r="B76" s="276" t="s">
        <v>1113</v>
      </c>
      <c r="C76" s="214" t="s">
        <v>995</v>
      </c>
      <c r="D76" s="220"/>
      <c r="E76" s="210">
        <f t="shared" si="169"/>
        <v>0</v>
      </c>
      <c r="F76" s="210">
        <f t="shared" si="170"/>
        <v>0</v>
      </c>
      <c r="G76" s="210">
        <f t="shared" si="171"/>
        <v>0</v>
      </c>
      <c r="H76" s="210">
        <f t="shared" si="172"/>
        <v>0</v>
      </c>
      <c r="I76" s="210">
        <f t="shared" si="173"/>
        <v>0</v>
      </c>
      <c r="J76" s="210">
        <f t="shared" si="174"/>
        <v>0</v>
      </c>
      <c r="K76" s="210">
        <f t="shared" si="175"/>
        <v>0</v>
      </c>
      <c r="L76" s="268">
        <v>0</v>
      </c>
      <c r="M76" s="268">
        <v>0</v>
      </c>
      <c r="N76" s="268">
        <v>0</v>
      </c>
      <c r="O76" s="268">
        <v>0</v>
      </c>
      <c r="P76" s="268">
        <v>0</v>
      </c>
      <c r="Q76" s="268">
        <v>0</v>
      </c>
      <c r="R76" s="268">
        <v>0</v>
      </c>
      <c r="S76" s="268">
        <v>0</v>
      </c>
      <c r="T76" s="268">
        <v>0</v>
      </c>
      <c r="U76" s="268">
        <v>0</v>
      </c>
      <c r="V76" s="268">
        <v>0</v>
      </c>
      <c r="W76" s="268">
        <v>0</v>
      </c>
      <c r="X76" s="268">
        <v>0</v>
      </c>
      <c r="Y76" s="268">
        <v>0</v>
      </c>
      <c r="Z76" s="268">
        <v>0</v>
      </c>
      <c r="AA76" s="268">
        <v>0</v>
      </c>
      <c r="AB76" s="268">
        <v>0</v>
      </c>
      <c r="AC76" s="268">
        <v>0</v>
      </c>
      <c r="AD76" s="268">
        <v>0</v>
      </c>
      <c r="AE76" s="268">
        <v>0</v>
      </c>
      <c r="AF76" s="268">
        <v>0</v>
      </c>
      <c r="AG76" s="268">
        <v>0</v>
      </c>
      <c r="AH76" s="268">
        <v>0</v>
      </c>
      <c r="AI76" s="268">
        <v>0</v>
      </c>
      <c r="AJ76" s="268">
        <v>0</v>
      </c>
      <c r="AK76" s="268">
        <v>0</v>
      </c>
      <c r="AL76" s="268">
        <v>0</v>
      </c>
      <c r="AM76" s="268">
        <v>0</v>
      </c>
      <c r="AN76" s="210">
        <f t="shared" si="176"/>
        <v>0</v>
      </c>
      <c r="AO76" s="210">
        <f t="shared" si="177"/>
        <v>0</v>
      </c>
      <c r="AP76" s="210">
        <f t="shared" si="178"/>
        <v>0</v>
      </c>
      <c r="AQ76" s="210">
        <f t="shared" si="179"/>
        <v>0</v>
      </c>
      <c r="AR76" s="210">
        <f t="shared" si="180"/>
        <v>0</v>
      </c>
      <c r="AS76" s="210">
        <f t="shared" si="181"/>
        <v>0</v>
      </c>
      <c r="AT76" s="210">
        <f t="shared" si="182"/>
        <v>0</v>
      </c>
      <c r="AU76" s="268">
        <v>0</v>
      </c>
      <c r="AV76" s="268">
        <v>0</v>
      </c>
      <c r="AW76" s="268">
        <v>0</v>
      </c>
      <c r="AX76" s="268">
        <v>0</v>
      </c>
      <c r="AY76" s="268">
        <v>0</v>
      </c>
      <c r="AZ76" s="268">
        <v>0</v>
      </c>
      <c r="BA76" s="268">
        <v>0</v>
      </c>
      <c r="BB76" s="268">
        <v>0</v>
      </c>
      <c r="BC76" s="268">
        <v>0</v>
      </c>
      <c r="BD76" s="268">
        <v>0</v>
      </c>
      <c r="BE76" s="268">
        <v>0</v>
      </c>
      <c r="BF76" s="268">
        <v>0</v>
      </c>
      <c r="BG76" s="268">
        <v>0</v>
      </c>
      <c r="BH76" s="268">
        <v>0</v>
      </c>
      <c r="BI76" s="268">
        <v>0</v>
      </c>
      <c r="BJ76" s="268">
        <v>0</v>
      </c>
      <c r="BK76" s="268">
        <v>0</v>
      </c>
      <c r="BL76" s="268">
        <v>0</v>
      </c>
      <c r="BM76" s="268">
        <v>0</v>
      </c>
      <c r="BN76" s="268">
        <v>0</v>
      </c>
      <c r="BO76" s="268">
        <v>0</v>
      </c>
      <c r="BP76" s="268">
        <v>0</v>
      </c>
      <c r="BQ76" s="268">
        <v>0</v>
      </c>
      <c r="BR76" s="268">
        <v>0</v>
      </c>
      <c r="BS76" s="268">
        <v>0</v>
      </c>
      <c r="BT76" s="268">
        <v>0</v>
      </c>
      <c r="BU76" s="268">
        <v>0</v>
      </c>
      <c r="BV76" s="268">
        <v>0</v>
      </c>
      <c r="BW76" s="273">
        <f t="shared" si="183"/>
        <v>0</v>
      </c>
      <c r="BX76" s="273">
        <f t="shared" si="184"/>
        <v>0</v>
      </c>
      <c r="BY76" s="273">
        <f t="shared" si="185"/>
        <v>0</v>
      </c>
      <c r="BZ76" s="273">
        <f t="shared" si="186"/>
        <v>0</v>
      </c>
      <c r="CA76" s="273">
        <f t="shared" si="187"/>
        <v>0</v>
      </c>
      <c r="CB76" s="273">
        <f t="shared" si="188"/>
        <v>0</v>
      </c>
      <c r="CC76" s="273">
        <f t="shared" si="189"/>
        <v>0</v>
      </c>
      <c r="CD76" s="220"/>
    </row>
    <row r="77" spans="1:82" s="222" customFormat="1" x14ac:dyDescent="0.2">
      <c r="A77" s="214" t="s">
        <v>987</v>
      </c>
      <c r="B77" s="276" t="s">
        <v>1114</v>
      </c>
      <c r="C77" s="214" t="s">
        <v>1115</v>
      </c>
      <c r="D77" s="220"/>
      <c r="E77" s="210">
        <f t="shared" si="169"/>
        <v>0</v>
      </c>
      <c r="F77" s="210">
        <f t="shared" si="170"/>
        <v>0</v>
      </c>
      <c r="G77" s="210">
        <f t="shared" si="171"/>
        <v>0</v>
      </c>
      <c r="H77" s="210">
        <f t="shared" si="172"/>
        <v>0</v>
      </c>
      <c r="I77" s="210">
        <f t="shared" si="173"/>
        <v>0</v>
      </c>
      <c r="J77" s="210">
        <f t="shared" si="174"/>
        <v>0</v>
      </c>
      <c r="K77" s="210">
        <f t="shared" si="175"/>
        <v>0</v>
      </c>
      <c r="L77" s="268">
        <v>0</v>
      </c>
      <c r="M77" s="268">
        <v>0</v>
      </c>
      <c r="N77" s="268">
        <v>0</v>
      </c>
      <c r="O77" s="268">
        <v>0</v>
      </c>
      <c r="P77" s="268">
        <v>0</v>
      </c>
      <c r="Q77" s="268">
        <v>0</v>
      </c>
      <c r="R77" s="268">
        <v>0</v>
      </c>
      <c r="S77" s="268">
        <v>0</v>
      </c>
      <c r="T77" s="268">
        <v>0</v>
      </c>
      <c r="U77" s="268">
        <v>0</v>
      </c>
      <c r="V77" s="268">
        <v>0</v>
      </c>
      <c r="W77" s="268">
        <v>0</v>
      </c>
      <c r="X77" s="268">
        <v>0</v>
      </c>
      <c r="Y77" s="268">
        <v>0</v>
      </c>
      <c r="Z77" s="268">
        <v>0</v>
      </c>
      <c r="AA77" s="268">
        <v>0</v>
      </c>
      <c r="AB77" s="268">
        <v>0</v>
      </c>
      <c r="AC77" s="268">
        <v>0</v>
      </c>
      <c r="AD77" s="268">
        <v>0</v>
      </c>
      <c r="AE77" s="268">
        <v>0</v>
      </c>
      <c r="AF77" s="268">
        <v>0</v>
      </c>
      <c r="AG77" s="268">
        <v>0</v>
      </c>
      <c r="AH77" s="268">
        <v>0</v>
      </c>
      <c r="AI77" s="268">
        <v>0</v>
      </c>
      <c r="AJ77" s="268">
        <v>0</v>
      </c>
      <c r="AK77" s="268">
        <v>0</v>
      </c>
      <c r="AL77" s="268">
        <v>0</v>
      </c>
      <c r="AM77" s="268">
        <v>0</v>
      </c>
      <c r="AN77" s="210">
        <f t="shared" si="176"/>
        <v>0</v>
      </c>
      <c r="AO77" s="210">
        <f t="shared" si="177"/>
        <v>0</v>
      </c>
      <c r="AP77" s="210">
        <f t="shared" si="178"/>
        <v>0</v>
      </c>
      <c r="AQ77" s="210">
        <f t="shared" si="179"/>
        <v>0</v>
      </c>
      <c r="AR77" s="210">
        <f t="shared" si="180"/>
        <v>0</v>
      </c>
      <c r="AS77" s="210">
        <f t="shared" si="181"/>
        <v>0</v>
      </c>
      <c r="AT77" s="210">
        <f t="shared" si="182"/>
        <v>0</v>
      </c>
      <c r="AU77" s="268">
        <v>0</v>
      </c>
      <c r="AV77" s="268">
        <v>0</v>
      </c>
      <c r="AW77" s="268">
        <v>0</v>
      </c>
      <c r="AX77" s="268">
        <v>0</v>
      </c>
      <c r="AY77" s="268">
        <v>0</v>
      </c>
      <c r="AZ77" s="268">
        <v>0</v>
      </c>
      <c r="BA77" s="268">
        <v>0</v>
      </c>
      <c r="BB77" s="268">
        <v>0</v>
      </c>
      <c r="BC77" s="268">
        <v>0</v>
      </c>
      <c r="BD77" s="268">
        <v>0</v>
      </c>
      <c r="BE77" s="268">
        <v>0</v>
      </c>
      <c r="BF77" s="268">
        <v>0</v>
      </c>
      <c r="BG77" s="268">
        <v>0</v>
      </c>
      <c r="BH77" s="268">
        <v>0</v>
      </c>
      <c r="BI77" s="268">
        <v>0</v>
      </c>
      <c r="BJ77" s="268">
        <v>0</v>
      </c>
      <c r="BK77" s="268">
        <v>0</v>
      </c>
      <c r="BL77" s="268">
        <v>0</v>
      </c>
      <c r="BM77" s="268">
        <v>0</v>
      </c>
      <c r="BN77" s="268">
        <v>0</v>
      </c>
      <c r="BO77" s="268">
        <v>0</v>
      </c>
      <c r="BP77" s="268">
        <v>0</v>
      </c>
      <c r="BQ77" s="268">
        <v>0</v>
      </c>
      <c r="BR77" s="268">
        <v>0</v>
      </c>
      <c r="BS77" s="268">
        <v>0</v>
      </c>
      <c r="BT77" s="268">
        <v>0</v>
      </c>
      <c r="BU77" s="268">
        <v>0</v>
      </c>
      <c r="BV77" s="268">
        <v>0</v>
      </c>
      <c r="BW77" s="273">
        <f t="shared" si="183"/>
        <v>0</v>
      </c>
      <c r="BX77" s="273">
        <f t="shared" si="184"/>
        <v>0</v>
      </c>
      <c r="BY77" s="273">
        <f t="shared" si="185"/>
        <v>0</v>
      </c>
      <c r="BZ77" s="273">
        <f t="shared" si="186"/>
        <v>0</v>
      </c>
      <c r="CA77" s="273">
        <f t="shared" si="187"/>
        <v>0</v>
      </c>
      <c r="CB77" s="273">
        <f t="shared" si="188"/>
        <v>0</v>
      </c>
      <c r="CC77" s="273">
        <f t="shared" si="189"/>
        <v>0</v>
      </c>
      <c r="CD77" s="220"/>
    </row>
    <row r="78" spans="1:82" s="222" customFormat="1" x14ac:dyDescent="0.2">
      <c r="A78" s="214" t="s">
        <v>990</v>
      </c>
      <c r="B78" s="276" t="s">
        <v>1116</v>
      </c>
      <c r="C78" s="214" t="s">
        <v>1117</v>
      </c>
      <c r="D78" s="220"/>
      <c r="E78" s="210">
        <f t="shared" si="169"/>
        <v>0</v>
      </c>
      <c r="F78" s="210">
        <f t="shared" si="170"/>
        <v>0</v>
      </c>
      <c r="G78" s="210">
        <f t="shared" si="171"/>
        <v>3.8</v>
      </c>
      <c r="H78" s="210">
        <f t="shared" si="172"/>
        <v>0</v>
      </c>
      <c r="I78" s="210">
        <f t="shared" si="173"/>
        <v>0</v>
      </c>
      <c r="J78" s="210">
        <f t="shared" si="174"/>
        <v>0</v>
      </c>
      <c r="K78" s="210">
        <f t="shared" si="175"/>
        <v>0</v>
      </c>
      <c r="L78" s="268">
        <v>0</v>
      </c>
      <c r="M78" s="268">
        <v>0</v>
      </c>
      <c r="N78" s="268">
        <v>0</v>
      </c>
      <c r="O78" s="268">
        <v>0</v>
      </c>
      <c r="P78" s="268">
        <v>0</v>
      </c>
      <c r="Q78" s="268">
        <v>0</v>
      </c>
      <c r="R78" s="268">
        <v>0</v>
      </c>
      <c r="S78" s="268">
        <v>0</v>
      </c>
      <c r="T78" s="268">
        <v>0</v>
      </c>
      <c r="U78" s="268">
        <v>0</v>
      </c>
      <c r="V78" s="268">
        <v>0</v>
      </c>
      <c r="W78" s="268">
        <v>0</v>
      </c>
      <c r="X78" s="268">
        <v>0</v>
      </c>
      <c r="Y78" s="268">
        <v>0</v>
      </c>
      <c r="Z78" s="268">
        <v>0</v>
      </c>
      <c r="AA78" s="268">
        <v>0</v>
      </c>
      <c r="AB78" s="268">
        <v>0</v>
      </c>
      <c r="AC78" s="268">
        <v>0</v>
      </c>
      <c r="AD78" s="268">
        <v>0</v>
      </c>
      <c r="AE78" s="268">
        <v>0</v>
      </c>
      <c r="AF78" s="268">
        <v>0</v>
      </c>
      <c r="AG78" s="268">
        <v>0</v>
      </c>
      <c r="AH78" s="268">
        <v>0</v>
      </c>
      <c r="AI78" s="268">
        <v>3.8</v>
      </c>
      <c r="AJ78" s="268">
        <v>0</v>
      </c>
      <c r="AK78" s="268">
        <v>0</v>
      </c>
      <c r="AL78" s="268">
        <v>0</v>
      </c>
      <c r="AM78" s="268">
        <v>0</v>
      </c>
      <c r="AN78" s="210">
        <f t="shared" si="176"/>
        <v>0</v>
      </c>
      <c r="AO78" s="210">
        <f t="shared" si="177"/>
        <v>0</v>
      </c>
      <c r="AP78" s="210">
        <f t="shared" si="178"/>
        <v>0</v>
      </c>
      <c r="AQ78" s="210">
        <f t="shared" si="179"/>
        <v>0</v>
      </c>
      <c r="AR78" s="210">
        <f t="shared" si="180"/>
        <v>0</v>
      </c>
      <c r="AS78" s="210">
        <f t="shared" si="181"/>
        <v>0</v>
      </c>
      <c r="AT78" s="210">
        <f t="shared" si="182"/>
        <v>0</v>
      </c>
      <c r="AU78" s="268">
        <v>0</v>
      </c>
      <c r="AV78" s="268">
        <v>0</v>
      </c>
      <c r="AW78" s="268">
        <v>0</v>
      </c>
      <c r="AX78" s="268">
        <v>0</v>
      </c>
      <c r="AY78" s="268">
        <v>0</v>
      </c>
      <c r="AZ78" s="268">
        <v>0</v>
      </c>
      <c r="BA78" s="268">
        <v>0</v>
      </c>
      <c r="BB78" s="268">
        <v>0</v>
      </c>
      <c r="BC78" s="268">
        <v>0</v>
      </c>
      <c r="BD78" s="268">
        <v>0</v>
      </c>
      <c r="BE78" s="268">
        <v>0</v>
      </c>
      <c r="BF78" s="268">
        <v>0</v>
      </c>
      <c r="BG78" s="268">
        <v>0</v>
      </c>
      <c r="BH78" s="268">
        <v>0</v>
      </c>
      <c r="BI78" s="268">
        <v>0</v>
      </c>
      <c r="BJ78" s="268">
        <v>0</v>
      </c>
      <c r="BK78" s="268">
        <v>0</v>
      </c>
      <c r="BL78" s="268">
        <v>0</v>
      </c>
      <c r="BM78" s="268">
        <v>0</v>
      </c>
      <c r="BN78" s="268">
        <v>0</v>
      </c>
      <c r="BO78" s="268">
        <v>0</v>
      </c>
      <c r="BP78" s="268">
        <v>0</v>
      </c>
      <c r="BQ78" s="268">
        <v>0</v>
      </c>
      <c r="BR78" s="268">
        <v>0</v>
      </c>
      <c r="BS78" s="268">
        <v>0</v>
      </c>
      <c r="BT78" s="268">
        <v>0</v>
      </c>
      <c r="BU78" s="268">
        <v>0</v>
      </c>
      <c r="BV78" s="268">
        <v>0</v>
      </c>
      <c r="BW78" s="273">
        <f t="shared" si="183"/>
        <v>0</v>
      </c>
      <c r="BX78" s="273">
        <f t="shared" si="184"/>
        <v>0</v>
      </c>
      <c r="BY78" s="273">
        <f t="shared" si="185"/>
        <v>3.8</v>
      </c>
      <c r="BZ78" s="273">
        <f t="shared" si="186"/>
        <v>0</v>
      </c>
      <c r="CA78" s="273">
        <f t="shared" si="187"/>
        <v>0</v>
      </c>
      <c r="CB78" s="273">
        <f t="shared" si="188"/>
        <v>0</v>
      </c>
      <c r="CC78" s="273">
        <f t="shared" si="189"/>
        <v>0</v>
      </c>
      <c r="CD78" s="220"/>
    </row>
    <row r="79" spans="1:82" s="222" customFormat="1" ht="22.5" x14ac:dyDescent="0.2">
      <c r="A79" s="214" t="s">
        <v>993</v>
      </c>
      <c r="B79" s="276" t="s">
        <v>1118</v>
      </c>
      <c r="C79" s="214" t="s">
        <v>1119</v>
      </c>
      <c r="D79" s="220"/>
      <c r="E79" s="210">
        <f t="shared" si="169"/>
        <v>0</v>
      </c>
      <c r="F79" s="210">
        <f t="shared" si="170"/>
        <v>0</v>
      </c>
      <c r="G79" s="210">
        <f t="shared" si="171"/>
        <v>0</v>
      </c>
      <c r="H79" s="210">
        <f t="shared" si="172"/>
        <v>0</v>
      </c>
      <c r="I79" s="210">
        <f t="shared" si="173"/>
        <v>0.8</v>
      </c>
      <c r="J79" s="210">
        <f t="shared" si="174"/>
        <v>0</v>
      </c>
      <c r="K79" s="210">
        <f t="shared" si="175"/>
        <v>0</v>
      </c>
      <c r="L79" s="268">
        <v>0</v>
      </c>
      <c r="M79" s="268">
        <v>0</v>
      </c>
      <c r="N79" s="268">
        <v>0</v>
      </c>
      <c r="O79" s="268">
        <v>0</v>
      </c>
      <c r="P79" s="268">
        <v>0</v>
      </c>
      <c r="Q79" s="268">
        <v>0</v>
      </c>
      <c r="R79" s="268">
        <v>0</v>
      </c>
      <c r="S79" s="268">
        <v>0</v>
      </c>
      <c r="T79" s="268">
        <v>0</v>
      </c>
      <c r="U79" s="268">
        <v>0</v>
      </c>
      <c r="V79" s="268">
        <v>0</v>
      </c>
      <c r="W79" s="268">
        <v>0</v>
      </c>
      <c r="X79" s="268">
        <v>0</v>
      </c>
      <c r="Y79" s="268">
        <v>0</v>
      </c>
      <c r="Z79" s="268">
        <v>0</v>
      </c>
      <c r="AA79" s="268">
        <v>0</v>
      </c>
      <c r="AB79" s="268">
        <v>0</v>
      </c>
      <c r="AC79" s="268">
        <v>0</v>
      </c>
      <c r="AD79" s="268">
        <v>0</v>
      </c>
      <c r="AE79" s="268">
        <v>0</v>
      </c>
      <c r="AF79" s="268">
        <v>0</v>
      </c>
      <c r="AG79" s="268">
        <v>0</v>
      </c>
      <c r="AH79" s="268">
        <v>0</v>
      </c>
      <c r="AI79" s="268">
        <v>0</v>
      </c>
      <c r="AJ79" s="268">
        <v>0</v>
      </c>
      <c r="AK79" s="268">
        <v>0.8</v>
      </c>
      <c r="AL79" s="268">
        <v>0</v>
      </c>
      <c r="AM79" s="268">
        <v>0</v>
      </c>
      <c r="AN79" s="210">
        <f t="shared" si="176"/>
        <v>0</v>
      </c>
      <c r="AO79" s="210">
        <f t="shared" si="177"/>
        <v>0</v>
      </c>
      <c r="AP79" s="210">
        <f t="shared" si="178"/>
        <v>0</v>
      </c>
      <c r="AQ79" s="210">
        <f t="shared" si="179"/>
        <v>0</v>
      </c>
      <c r="AR79" s="210">
        <f t="shared" si="180"/>
        <v>0</v>
      </c>
      <c r="AS79" s="210">
        <f t="shared" si="181"/>
        <v>0</v>
      </c>
      <c r="AT79" s="210">
        <f t="shared" si="182"/>
        <v>0</v>
      </c>
      <c r="AU79" s="268">
        <v>0</v>
      </c>
      <c r="AV79" s="268">
        <v>0</v>
      </c>
      <c r="AW79" s="268">
        <v>0</v>
      </c>
      <c r="AX79" s="268">
        <v>0</v>
      </c>
      <c r="AY79" s="268">
        <v>0</v>
      </c>
      <c r="AZ79" s="268">
        <v>0</v>
      </c>
      <c r="BA79" s="268">
        <v>0</v>
      </c>
      <c r="BB79" s="268">
        <v>0</v>
      </c>
      <c r="BC79" s="268">
        <v>0</v>
      </c>
      <c r="BD79" s="268">
        <v>0</v>
      </c>
      <c r="BE79" s="268">
        <v>0</v>
      </c>
      <c r="BF79" s="268">
        <v>0</v>
      </c>
      <c r="BG79" s="268">
        <v>0</v>
      </c>
      <c r="BH79" s="268">
        <v>0</v>
      </c>
      <c r="BI79" s="268">
        <v>0</v>
      </c>
      <c r="BJ79" s="268">
        <v>0</v>
      </c>
      <c r="BK79" s="268">
        <v>0</v>
      </c>
      <c r="BL79" s="268">
        <v>0</v>
      </c>
      <c r="BM79" s="268">
        <v>0</v>
      </c>
      <c r="BN79" s="268">
        <v>0</v>
      </c>
      <c r="BO79" s="268">
        <v>0</v>
      </c>
      <c r="BP79" s="268">
        <v>0</v>
      </c>
      <c r="BQ79" s="268">
        <v>0</v>
      </c>
      <c r="BR79" s="268">
        <v>0</v>
      </c>
      <c r="BS79" s="268">
        <v>0</v>
      </c>
      <c r="BT79" s="268">
        <v>0</v>
      </c>
      <c r="BU79" s="268">
        <v>0</v>
      </c>
      <c r="BV79" s="268">
        <v>0</v>
      </c>
      <c r="BW79" s="273">
        <f t="shared" si="183"/>
        <v>0</v>
      </c>
      <c r="BX79" s="273">
        <f t="shared" si="184"/>
        <v>0</v>
      </c>
      <c r="BY79" s="273">
        <f t="shared" si="185"/>
        <v>0</v>
      </c>
      <c r="BZ79" s="273">
        <f t="shared" si="186"/>
        <v>0</v>
      </c>
      <c r="CA79" s="273">
        <f t="shared" si="187"/>
        <v>0.8</v>
      </c>
      <c r="CB79" s="273">
        <f t="shared" si="188"/>
        <v>0</v>
      </c>
      <c r="CC79" s="273">
        <f t="shared" si="189"/>
        <v>0</v>
      </c>
      <c r="CD79" s="220"/>
    </row>
    <row r="80" spans="1:82" s="222" customFormat="1" x14ac:dyDescent="0.2">
      <c r="A80" s="214" t="s">
        <v>996</v>
      </c>
      <c r="B80" s="276" t="s">
        <v>1120</v>
      </c>
      <c r="C80" s="214" t="s">
        <v>1121</v>
      </c>
      <c r="D80" s="220"/>
      <c r="E80" s="210">
        <f t="shared" si="169"/>
        <v>0</v>
      </c>
      <c r="F80" s="210">
        <f t="shared" si="170"/>
        <v>0</v>
      </c>
      <c r="G80" s="210">
        <f t="shared" si="171"/>
        <v>2</v>
      </c>
      <c r="H80" s="210">
        <f t="shared" si="172"/>
        <v>0</v>
      </c>
      <c r="I80" s="210">
        <f t="shared" si="173"/>
        <v>0</v>
      </c>
      <c r="J80" s="210">
        <f t="shared" si="174"/>
        <v>0</v>
      </c>
      <c r="K80" s="210">
        <f t="shared" si="175"/>
        <v>0</v>
      </c>
      <c r="L80" s="268">
        <v>0</v>
      </c>
      <c r="M80" s="268">
        <v>0</v>
      </c>
      <c r="N80" s="268">
        <v>0</v>
      </c>
      <c r="O80" s="268">
        <v>0</v>
      </c>
      <c r="P80" s="268">
        <v>0</v>
      </c>
      <c r="Q80" s="268">
        <v>0</v>
      </c>
      <c r="R80" s="268">
        <v>0</v>
      </c>
      <c r="S80" s="268">
        <v>0</v>
      </c>
      <c r="T80" s="268">
        <v>0</v>
      </c>
      <c r="U80" s="268">
        <v>0</v>
      </c>
      <c r="V80" s="268">
        <v>0</v>
      </c>
      <c r="W80" s="268">
        <v>0</v>
      </c>
      <c r="X80" s="268">
        <v>0</v>
      </c>
      <c r="Y80" s="268">
        <v>0</v>
      </c>
      <c r="Z80" s="268">
        <v>0</v>
      </c>
      <c r="AA80" s="268">
        <v>0</v>
      </c>
      <c r="AB80" s="268">
        <v>0</v>
      </c>
      <c r="AC80" s="268">
        <v>0</v>
      </c>
      <c r="AD80" s="268">
        <v>0</v>
      </c>
      <c r="AE80" s="268">
        <v>0</v>
      </c>
      <c r="AF80" s="268">
        <v>0</v>
      </c>
      <c r="AG80" s="268">
        <v>0</v>
      </c>
      <c r="AH80" s="268">
        <v>0</v>
      </c>
      <c r="AI80" s="268">
        <v>2</v>
      </c>
      <c r="AJ80" s="268">
        <v>0</v>
      </c>
      <c r="AK80" s="268">
        <v>0</v>
      </c>
      <c r="AL80" s="268">
        <v>0</v>
      </c>
      <c r="AM80" s="268">
        <v>0</v>
      </c>
      <c r="AN80" s="210">
        <f t="shared" si="176"/>
        <v>0</v>
      </c>
      <c r="AO80" s="210">
        <f t="shared" si="177"/>
        <v>0</v>
      </c>
      <c r="AP80" s="210">
        <f t="shared" si="178"/>
        <v>0</v>
      </c>
      <c r="AQ80" s="210">
        <f t="shared" si="179"/>
        <v>0</v>
      </c>
      <c r="AR80" s="210">
        <f t="shared" si="180"/>
        <v>0</v>
      </c>
      <c r="AS80" s="210">
        <f t="shared" si="181"/>
        <v>0</v>
      </c>
      <c r="AT80" s="210">
        <f t="shared" si="182"/>
        <v>0</v>
      </c>
      <c r="AU80" s="268">
        <v>0</v>
      </c>
      <c r="AV80" s="268">
        <v>0</v>
      </c>
      <c r="AW80" s="268">
        <v>0</v>
      </c>
      <c r="AX80" s="268">
        <v>0</v>
      </c>
      <c r="AY80" s="268">
        <v>0</v>
      </c>
      <c r="AZ80" s="268">
        <v>0</v>
      </c>
      <c r="BA80" s="268">
        <v>0</v>
      </c>
      <c r="BB80" s="268">
        <v>0</v>
      </c>
      <c r="BC80" s="268">
        <v>0</v>
      </c>
      <c r="BD80" s="268">
        <v>0</v>
      </c>
      <c r="BE80" s="268">
        <v>0</v>
      </c>
      <c r="BF80" s="268">
        <v>0</v>
      </c>
      <c r="BG80" s="268">
        <v>0</v>
      </c>
      <c r="BH80" s="268">
        <v>0</v>
      </c>
      <c r="BI80" s="268">
        <v>0</v>
      </c>
      <c r="BJ80" s="268">
        <v>0</v>
      </c>
      <c r="BK80" s="268">
        <v>0</v>
      </c>
      <c r="BL80" s="268">
        <v>0</v>
      </c>
      <c r="BM80" s="268">
        <v>0</v>
      </c>
      <c r="BN80" s="268">
        <v>0</v>
      </c>
      <c r="BO80" s="268">
        <v>0</v>
      </c>
      <c r="BP80" s="268">
        <v>0</v>
      </c>
      <c r="BQ80" s="268">
        <v>0</v>
      </c>
      <c r="BR80" s="268">
        <v>0</v>
      </c>
      <c r="BS80" s="268">
        <v>0</v>
      </c>
      <c r="BT80" s="268">
        <v>0</v>
      </c>
      <c r="BU80" s="268">
        <v>0</v>
      </c>
      <c r="BV80" s="268">
        <v>0</v>
      </c>
      <c r="BW80" s="273">
        <f t="shared" si="183"/>
        <v>0</v>
      </c>
      <c r="BX80" s="273">
        <f t="shared" si="184"/>
        <v>0</v>
      </c>
      <c r="BY80" s="273">
        <f t="shared" si="185"/>
        <v>2</v>
      </c>
      <c r="BZ80" s="273">
        <f t="shared" si="186"/>
        <v>0</v>
      </c>
      <c r="CA80" s="273">
        <f t="shared" si="187"/>
        <v>0</v>
      </c>
      <c r="CB80" s="273">
        <f t="shared" si="188"/>
        <v>0</v>
      </c>
      <c r="CC80" s="273">
        <f t="shared" si="189"/>
        <v>0</v>
      </c>
      <c r="CD80" s="220"/>
    </row>
    <row r="81" spans="1:82" s="222" customFormat="1" ht="22.5" x14ac:dyDescent="0.2">
      <c r="A81" s="214" t="s">
        <v>999</v>
      </c>
      <c r="B81" s="276" t="s">
        <v>1122</v>
      </c>
      <c r="C81" s="214" t="s">
        <v>1123</v>
      </c>
      <c r="D81" s="220"/>
      <c r="E81" s="210">
        <f t="shared" si="169"/>
        <v>0</v>
      </c>
      <c r="F81" s="210">
        <f t="shared" si="170"/>
        <v>0</v>
      </c>
      <c r="G81" s="210">
        <f t="shared" si="171"/>
        <v>1.41</v>
      </c>
      <c r="H81" s="210">
        <f t="shared" si="172"/>
        <v>0</v>
      </c>
      <c r="I81" s="210">
        <f t="shared" si="173"/>
        <v>0</v>
      </c>
      <c r="J81" s="210">
        <f t="shared" si="174"/>
        <v>0</v>
      </c>
      <c r="K81" s="210">
        <f t="shared" si="175"/>
        <v>0</v>
      </c>
      <c r="L81" s="268">
        <v>0</v>
      </c>
      <c r="M81" s="268">
        <v>0</v>
      </c>
      <c r="N81" s="268">
        <v>0</v>
      </c>
      <c r="O81" s="268">
        <v>0</v>
      </c>
      <c r="P81" s="268">
        <v>0</v>
      </c>
      <c r="Q81" s="268">
        <v>0</v>
      </c>
      <c r="R81" s="268">
        <v>0</v>
      </c>
      <c r="S81" s="268">
        <v>0</v>
      </c>
      <c r="T81" s="268">
        <v>0</v>
      </c>
      <c r="U81" s="268">
        <v>0</v>
      </c>
      <c r="V81" s="268">
        <v>0</v>
      </c>
      <c r="W81" s="268">
        <v>0</v>
      </c>
      <c r="X81" s="268">
        <v>0</v>
      </c>
      <c r="Y81" s="268">
        <v>0</v>
      </c>
      <c r="Z81" s="268">
        <v>0</v>
      </c>
      <c r="AA81" s="268">
        <v>0</v>
      </c>
      <c r="AB81" s="268">
        <v>0</v>
      </c>
      <c r="AC81" s="268">
        <v>0</v>
      </c>
      <c r="AD81" s="268">
        <v>0</v>
      </c>
      <c r="AE81" s="268">
        <v>0</v>
      </c>
      <c r="AF81" s="268">
        <v>0</v>
      </c>
      <c r="AG81" s="268">
        <v>0</v>
      </c>
      <c r="AH81" s="268">
        <v>0</v>
      </c>
      <c r="AI81" s="268">
        <v>1.41</v>
      </c>
      <c r="AJ81" s="268">
        <v>0</v>
      </c>
      <c r="AK81" s="268">
        <v>0</v>
      </c>
      <c r="AL81" s="268">
        <v>0</v>
      </c>
      <c r="AM81" s="268">
        <v>0</v>
      </c>
      <c r="AN81" s="210">
        <f t="shared" si="176"/>
        <v>0</v>
      </c>
      <c r="AO81" s="210">
        <f t="shared" si="177"/>
        <v>0</v>
      </c>
      <c r="AP81" s="210">
        <f t="shared" si="178"/>
        <v>0</v>
      </c>
      <c r="AQ81" s="210">
        <f t="shared" si="179"/>
        <v>0</v>
      </c>
      <c r="AR81" s="210">
        <f t="shared" si="180"/>
        <v>0</v>
      </c>
      <c r="AS81" s="210">
        <f t="shared" si="181"/>
        <v>0</v>
      </c>
      <c r="AT81" s="210">
        <f t="shared" si="182"/>
        <v>0</v>
      </c>
      <c r="AU81" s="268">
        <v>0</v>
      </c>
      <c r="AV81" s="268">
        <v>0</v>
      </c>
      <c r="AW81" s="268">
        <v>0</v>
      </c>
      <c r="AX81" s="268">
        <v>0</v>
      </c>
      <c r="AY81" s="268">
        <v>0</v>
      </c>
      <c r="AZ81" s="268">
        <v>0</v>
      </c>
      <c r="BA81" s="268">
        <v>0</v>
      </c>
      <c r="BB81" s="268">
        <v>0</v>
      </c>
      <c r="BC81" s="268">
        <v>0</v>
      </c>
      <c r="BD81" s="268">
        <v>0</v>
      </c>
      <c r="BE81" s="268">
        <v>0</v>
      </c>
      <c r="BF81" s="268">
        <v>0</v>
      </c>
      <c r="BG81" s="268">
        <v>0</v>
      </c>
      <c r="BH81" s="268">
        <v>0</v>
      </c>
      <c r="BI81" s="268">
        <v>0</v>
      </c>
      <c r="BJ81" s="268">
        <v>0</v>
      </c>
      <c r="BK81" s="268">
        <v>0</v>
      </c>
      <c r="BL81" s="268">
        <v>0</v>
      </c>
      <c r="BM81" s="268">
        <v>0</v>
      </c>
      <c r="BN81" s="268">
        <v>0</v>
      </c>
      <c r="BO81" s="268">
        <v>0</v>
      </c>
      <c r="BP81" s="268">
        <v>0</v>
      </c>
      <c r="BQ81" s="268">
        <v>0</v>
      </c>
      <c r="BR81" s="268">
        <v>0</v>
      </c>
      <c r="BS81" s="268">
        <v>0</v>
      </c>
      <c r="BT81" s="268">
        <v>0</v>
      </c>
      <c r="BU81" s="268">
        <v>0</v>
      </c>
      <c r="BV81" s="268">
        <v>0</v>
      </c>
      <c r="BW81" s="273">
        <f t="shared" si="183"/>
        <v>0</v>
      </c>
      <c r="BX81" s="273">
        <f t="shared" si="184"/>
        <v>0</v>
      </c>
      <c r="BY81" s="273">
        <f t="shared" si="185"/>
        <v>1.41</v>
      </c>
      <c r="BZ81" s="273">
        <f t="shared" si="186"/>
        <v>0</v>
      </c>
      <c r="CA81" s="273">
        <f t="shared" si="187"/>
        <v>0</v>
      </c>
      <c r="CB81" s="273">
        <f t="shared" si="188"/>
        <v>0</v>
      </c>
      <c r="CC81" s="273">
        <f t="shared" si="189"/>
        <v>0</v>
      </c>
      <c r="CD81" s="220"/>
    </row>
    <row r="82" spans="1:82" s="222" customFormat="1" ht="22.5" x14ac:dyDescent="0.2">
      <c r="A82" s="214" t="s">
        <v>1002</v>
      </c>
      <c r="B82" s="276" t="s">
        <v>1124</v>
      </c>
      <c r="C82" s="214" t="s">
        <v>1125</v>
      </c>
      <c r="D82" s="220"/>
      <c r="E82" s="210">
        <f t="shared" si="169"/>
        <v>0</v>
      </c>
      <c r="F82" s="210">
        <f t="shared" si="170"/>
        <v>0</v>
      </c>
      <c r="G82" s="210">
        <f t="shared" si="171"/>
        <v>1.41</v>
      </c>
      <c r="H82" s="210">
        <f t="shared" si="172"/>
        <v>0</v>
      </c>
      <c r="I82" s="210">
        <f t="shared" si="173"/>
        <v>0</v>
      </c>
      <c r="J82" s="210">
        <f t="shared" si="174"/>
        <v>0</v>
      </c>
      <c r="K82" s="210">
        <f t="shared" si="175"/>
        <v>0</v>
      </c>
      <c r="L82" s="268">
        <v>0</v>
      </c>
      <c r="M82" s="268">
        <v>0</v>
      </c>
      <c r="N82" s="268">
        <v>0</v>
      </c>
      <c r="O82" s="268">
        <v>0</v>
      </c>
      <c r="P82" s="268">
        <v>0</v>
      </c>
      <c r="Q82" s="268">
        <v>0</v>
      </c>
      <c r="R82" s="268">
        <v>0</v>
      </c>
      <c r="S82" s="268">
        <v>0</v>
      </c>
      <c r="T82" s="268">
        <v>0</v>
      </c>
      <c r="U82" s="268">
        <v>0</v>
      </c>
      <c r="V82" s="268">
        <v>0</v>
      </c>
      <c r="W82" s="268">
        <v>0</v>
      </c>
      <c r="X82" s="268">
        <v>0</v>
      </c>
      <c r="Y82" s="268">
        <v>0</v>
      </c>
      <c r="Z82" s="268">
        <v>0</v>
      </c>
      <c r="AA82" s="268">
        <v>0</v>
      </c>
      <c r="AB82" s="268">
        <v>0</v>
      </c>
      <c r="AC82" s="268">
        <v>0</v>
      </c>
      <c r="AD82" s="268">
        <v>0</v>
      </c>
      <c r="AE82" s="268">
        <v>0</v>
      </c>
      <c r="AF82" s="268">
        <v>0</v>
      </c>
      <c r="AG82" s="268">
        <v>0</v>
      </c>
      <c r="AH82" s="268">
        <v>0</v>
      </c>
      <c r="AI82" s="268">
        <v>1.41</v>
      </c>
      <c r="AJ82" s="268">
        <v>0</v>
      </c>
      <c r="AK82" s="268">
        <v>0</v>
      </c>
      <c r="AL82" s="268">
        <v>0</v>
      </c>
      <c r="AM82" s="268">
        <v>0</v>
      </c>
      <c r="AN82" s="210">
        <f t="shared" si="176"/>
        <v>0</v>
      </c>
      <c r="AO82" s="210">
        <f t="shared" si="177"/>
        <v>0</v>
      </c>
      <c r="AP82" s="210">
        <f t="shared" si="178"/>
        <v>0</v>
      </c>
      <c r="AQ82" s="210">
        <f t="shared" si="179"/>
        <v>0</v>
      </c>
      <c r="AR82" s="210">
        <f t="shared" si="180"/>
        <v>0</v>
      </c>
      <c r="AS82" s="210">
        <f t="shared" si="181"/>
        <v>0</v>
      </c>
      <c r="AT82" s="210">
        <f t="shared" si="182"/>
        <v>0</v>
      </c>
      <c r="AU82" s="268">
        <v>0</v>
      </c>
      <c r="AV82" s="268">
        <v>0</v>
      </c>
      <c r="AW82" s="268">
        <v>0</v>
      </c>
      <c r="AX82" s="268">
        <v>0</v>
      </c>
      <c r="AY82" s="268">
        <v>0</v>
      </c>
      <c r="AZ82" s="268">
        <v>0</v>
      </c>
      <c r="BA82" s="268">
        <v>0</v>
      </c>
      <c r="BB82" s="268">
        <v>0</v>
      </c>
      <c r="BC82" s="268">
        <v>0</v>
      </c>
      <c r="BD82" s="268">
        <v>0</v>
      </c>
      <c r="BE82" s="268">
        <v>0</v>
      </c>
      <c r="BF82" s="268">
        <v>0</v>
      </c>
      <c r="BG82" s="268">
        <v>0</v>
      </c>
      <c r="BH82" s="268">
        <v>0</v>
      </c>
      <c r="BI82" s="268">
        <v>0</v>
      </c>
      <c r="BJ82" s="268">
        <v>0</v>
      </c>
      <c r="BK82" s="268">
        <v>0</v>
      </c>
      <c r="BL82" s="268">
        <v>0</v>
      </c>
      <c r="BM82" s="268">
        <v>0</v>
      </c>
      <c r="BN82" s="268">
        <v>0</v>
      </c>
      <c r="BO82" s="268">
        <v>0</v>
      </c>
      <c r="BP82" s="268">
        <v>0</v>
      </c>
      <c r="BQ82" s="268">
        <v>0</v>
      </c>
      <c r="BR82" s="268">
        <v>0</v>
      </c>
      <c r="BS82" s="268">
        <v>0</v>
      </c>
      <c r="BT82" s="268">
        <v>0</v>
      </c>
      <c r="BU82" s="268">
        <v>0</v>
      </c>
      <c r="BV82" s="268">
        <v>0</v>
      </c>
      <c r="BW82" s="273">
        <f t="shared" si="183"/>
        <v>0</v>
      </c>
      <c r="BX82" s="273">
        <f t="shared" si="184"/>
        <v>0</v>
      </c>
      <c r="BY82" s="273">
        <f t="shared" si="185"/>
        <v>1.41</v>
      </c>
      <c r="BZ82" s="273">
        <f t="shared" si="186"/>
        <v>0</v>
      </c>
      <c r="CA82" s="273">
        <f t="shared" si="187"/>
        <v>0</v>
      </c>
      <c r="CB82" s="273">
        <f t="shared" si="188"/>
        <v>0</v>
      </c>
      <c r="CC82" s="273">
        <f t="shared" si="189"/>
        <v>0</v>
      </c>
      <c r="CD82" s="220"/>
    </row>
    <row r="83" spans="1:82" s="222" customFormat="1" ht="21.75" customHeight="1" x14ac:dyDescent="0.2">
      <c r="A83" s="214" t="s">
        <v>1005</v>
      </c>
      <c r="B83" s="276" t="s">
        <v>1126</v>
      </c>
      <c r="C83" s="214" t="s">
        <v>1127</v>
      </c>
      <c r="D83" s="220"/>
      <c r="E83" s="210">
        <f t="shared" si="169"/>
        <v>0</v>
      </c>
      <c r="F83" s="210">
        <f t="shared" si="170"/>
        <v>0</v>
      </c>
      <c r="G83" s="210">
        <f t="shared" si="171"/>
        <v>32</v>
      </c>
      <c r="H83" s="210">
        <f t="shared" si="172"/>
        <v>0</v>
      </c>
      <c r="I83" s="210">
        <f t="shared" si="173"/>
        <v>0</v>
      </c>
      <c r="J83" s="210">
        <f t="shared" si="174"/>
        <v>0</v>
      </c>
      <c r="K83" s="210">
        <f t="shared" si="175"/>
        <v>0</v>
      </c>
      <c r="L83" s="268">
        <v>0</v>
      </c>
      <c r="M83" s="268">
        <v>0</v>
      </c>
      <c r="N83" s="268">
        <v>0</v>
      </c>
      <c r="O83" s="268">
        <v>0</v>
      </c>
      <c r="P83" s="268">
        <v>0</v>
      </c>
      <c r="Q83" s="268">
        <v>0</v>
      </c>
      <c r="R83" s="268">
        <v>0</v>
      </c>
      <c r="S83" s="268">
        <v>0</v>
      </c>
      <c r="T83" s="268">
        <v>0</v>
      </c>
      <c r="U83" s="268">
        <v>0</v>
      </c>
      <c r="V83" s="268">
        <v>0</v>
      </c>
      <c r="W83" s="268">
        <v>0</v>
      </c>
      <c r="X83" s="268">
        <v>0</v>
      </c>
      <c r="Y83" s="268">
        <v>0</v>
      </c>
      <c r="Z83" s="268">
        <v>0</v>
      </c>
      <c r="AA83" s="268">
        <v>0</v>
      </c>
      <c r="AB83" s="268">
        <v>0</v>
      </c>
      <c r="AC83" s="268">
        <v>0</v>
      </c>
      <c r="AD83" s="268">
        <v>0</v>
      </c>
      <c r="AE83" s="268">
        <v>0</v>
      </c>
      <c r="AF83" s="268">
        <v>0</v>
      </c>
      <c r="AG83" s="268">
        <v>0</v>
      </c>
      <c r="AH83" s="268">
        <v>0</v>
      </c>
      <c r="AI83" s="268">
        <v>32</v>
      </c>
      <c r="AJ83" s="268">
        <v>0</v>
      </c>
      <c r="AK83" s="268">
        <v>0</v>
      </c>
      <c r="AL83" s="268">
        <v>0</v>
      </c>
      <c r="AM83" s="268">
        <v>0</v>
      </c>
      <c r="AN83" s="210">
        <f t="shared" si="176"/>
        <v>0</v>
      </c>
      <c r="AO83" s="210">
        <f t="shared" si="177"/>
        <v>0</v>
      </c>
      <c r="AP83" s="210">
        <f t="shared" si="178"/>
        <v>0</v>
      </c>
      <c r="AQ83" s="210">
        <f t="shared" si="179"/>
        <v>0</v>
      </c>
      <c r="AR83" s="210">
        <f t="shared" si="180"/>
        <v>0</v>
      </c>
      <c r="AS83" s="210">
        <f t="shared" si="181"/>
        <v>0</v>
      </c>
      <c r="AT83" s="210">
        <f t="shared" si="182"/>
        <v>0</v>
      </c>
      <c r="AU83" s="268">
        <v>0</v>
      </c>
      <c r="AV83" s="268">
        <v>0</v>
      </c>
      <c r="AW83" s="268">
        <v>0</v>
      </c>
      <c r="AX83" s="268">
        <v>0</v>
      </c>
      <c r="AY83" s="268">
        <v>0</v>
      </c>
      <c r="AZ83" s="268">
        <v>0</v>
      </c>
      <c r="BA83" s="268">
        <v>0</v>
      </c>
      <c r="BB83" s="268">
        <v>0</v>
      </c>
      <c r="BC83" s="268">
        <v>0</v>
      </c>
      <c r="BD83" s="268">
        <v>0</v>
      </c>
      <c r="BE83" s="268">
        <v>0</v>
      </c>
      <c r="BF83" s="268">
        <v>0</v>
      </c>
      <c r="BG83" s="268">
        <v>0</v>
      </c>
      <c r="BH83" s="268">
        <v>0</v>
      </c>
      <c r="BI83" s="268">
        <v>0</v>
      </c>
      <c r="BJ83" s="268">
        <v>0</v>
      </c>
      <c r="BK83" s="268">
        <v>0</v>
      </c>
      <c r="BL83" s="268">
        <v>0</v>
      </c>
      <c r="BM83" s="268">
        <v>0</v>
      </c>
      <c r="BN83" s="268">
        <v>0</v>
      </c>
      <c r="BO83" s="268">
        <v>0</v>
      </c>
      <c r="BP83" s="268">
        <v>0</v>
      </c>
      <c r="BQ83" s="268">
        <v>0</v>
      </c>
      <c r="BR83" s="268">
        <v>0</v>
      </c>
      <c r="BS83" s="268">
        <v>0</v>
      </c>
      <c r="BT83" s="268">
        <v>0</v>
      </c>
      <c r="BU83" s="268">
        <v>0</v>
      </c>
      <c r="BV83" s="268">
        <v>0</v>
      </c>
      <c r="BW83" s="273">
        <f t="shared" si="183"/>
        <v>0</v>
      </c>
      <c r="BX83" s="273">
        <f t="shared" si="184"/>
        <v>0</v>
      </c>
      <c r="BY83" s="273">
        <f t="shared" si="185"/>
        <v>32</v>
      </c>
      <c r="BZ83" s="273">
        <f t="shared" si="186"/>
        <v>0</v>
      </c>
      <c r="CA83" s="273">
        <f t="shared" si="187"/>
        <v>0</v>
      </c>
      <c r="CB83" s="273">
        <f t="shared" si="188"/>
        <v>0</v>
      </c>
      <c r="CC83" s="273">
        <f t="shared" si="189"/>
        <v>0</v>
      </c>
      <c r="CD83" s="220"/>
    </row>
    <row r="84" spans="1:82" s="222" customFormat="1" ht="21.75" customHeight="1" x14ac:dyDescent="0.2">
      <c r="A84" s="214" t="s">
        <v>1135</v>
      </c>
      <c r="B84" s="276" t="s">
        <v>1128</v>
      </c>
      <c r="C84" s="214" t="s">
        <v>1129</v>
      </c>
      <c r="D84" s="220"/>
      <c r="E84" s="210">
        <f t="shared" si="169"/>
        <v>0</v>
      </c>
      <c r="F84" s="210">
        <f t="shared" si="170"/>
        <v>0</v>
      </c>
      <c r="G84" s="210">
        <f t="shared" si="171"/>
        <v>2</v>
      </c>
      <c r="H84" s="210">
        <f t="shared" si="172"/>
        <v>0</v>
      </c>
      <c r="I84" s="210">
        <f t="shared" si="173"/>
        <v>0</v>
      </c>
      <c r="J84" s="210">
        <f t="shared" si="174"/>
        <v>0</v>
      </c>
      <c r="K84" s="210">
        <f t="shared" si="175"/>
        <v>0</v>
      </c>
      <c r="L84" s="268">
        <v>0</v>
      </c>
      <c r="M84" s="268">
        <v>0</v>
      </c>
      <c r="N84" s="268">
        <v>0</v>
      </c>
      <c r="O84" s="268">
        <v>0</v>
      </c>
      <c r="P84" s="268">
        <v>0</v>
      </c>
      <c r="Q84" s="268">
        <v>0</v>
      </c>
      <c r="R84" s="268">
        <v>0</v>
      </c>
      <c r="S84" s="268">
        <v>0</v>
      </c>
      <c r="T84" s="268">
        <v>0</v>
      </c>
      <c r="U84" s="268">
        <v>0</v>
      </c>
      <c r="V84" s="268">
        <v>0</v>
      </c>
      <c r="W84" s="268">
        <v>0</v>
      </c>
      <c r="X84" s="268">
        <v>0</v>
      </c>
      <c r="Y84" s="268">
        <v>0</v>
      </c>
      <c r="Z84" s="268">
        <v>0</v>
      </c>
      <c r="AA84" s="268">
        <v>0</v>
      </c>
      <c r="AB84" s="268">
        <v>0</v>
      </c>
      <c r="AC84" s="268">
        <v>0</v>
      </c>
      <c r="AD84" s="268">
        <v>0</v>
      </c>
      <c r="AE84" s="268">
        <v>0</v>
      </c>
      <c r="AF84" s="268">
        <v>0</v>
      </c>
      <c r="AG84" s="268">
        <v>0</v>
      </c>
      <c r="AH84" s="268">
        <v>0</v>
      </c>
      <c r="AI84" s="268">
        <v>2</v>
      </c>
      <c r="AJ84" s="268">
        <v>0</v>
      </c>
      <c r="AK84" s="268">
        <v>0</v>
      </c>
      <c r="AL84" s="268">
        <v>0</v>
      </c>
      <c r="AM84" s="268">
        <v>0</v>
      </c>
      <c r="AN84" s="210">
        <f t="shared" si="176"/>
        <v>0</v>
      </c>
      <c r="AO84" s="210">
        <f t="shared" si="177"/>
        <v>0</v>
      </c>
      <c r="AP84" s="210">
        <f t="shared" si="178"/>
        <v>0</v>
      </c>
      <c r="AQ84" s="210">
        <f t="shared" si="179"/>
        <v>0</v>
      </c>
      <c r="AR84" s="210">
        <f t="shared" si="180"/>
        <v>0</v>
      </c>
      <c r="AS84" s="210">
        <f t="shared" si="181"/>
        <v>0</v>
      </c>
      <c r="AT84" s="210">
        <f t="shared" si="182"/>
        <v>0</v>
      </c>
      <c r="AU84" s="268">
        <v>0</v>
      </c>
      <c r="AV84" s="268">
        <v>0</v>
      </c>
      <c r="AW84" s="268">
        <v>0</v>
      </c>
      <c r="AX84" s="268">
        <v>0</v>
      </c>
      <c r="AY84" s="268">
        <v>0</v>
      </c>
      <c r="AZ84" s="268">
        <v>0</v>
      </c>
      <c r="BA84" s="268">
        <v>0</v>
      </c>
      <c r="BB84" s="268">
        <v>0</v>
      </c>
      <c r="BC84" s="268">
        <v>0</v>
      </c>
      <c r="BD84" s="268">
        <v>0</v>
      </c>
      <c r="BE84" s="268">
        <v>0</v>
      </c>
      <c r="BF84" s="268">
        <v>0</v>
      </c>
      <c r="BG84" s="268">
        <v>0</v>
      </c>
      <c r="BH84" s="268">
        <v>0</v>
      </c>
      <c r="BI84" s="268">
        <v>0</v>
      </c>
      <c r="BJ84" s="268">
        <v>0</v>
      </c>
      <c r="BK84" s="268">
        <v>0</v>
      </c>
      <c r="BL84" s="268">
        <v>0</v>
      </c>
      <c r="BM84" s="268">
        <v>0</v>
      </c>
      <c r="BN84" s="268">
        <v>0</v>
      </c>
      <c r="BO84" s="268">
        <v>0</v>
      </c>
      <c r="BP84" s="268">
        <v>0</v>
      </c>
      <c r="BQ84" s="268">
        <v>0</v>
      </c>
      <c r="BR84" s="268">
        <v>0</v>
      </c>
      <c r="BS84" s="268">
        <v>0</v>
      </c>
      <c r="BT84" s="268">
        <v>0</v>
      </c>
      <c r="BU84" s="268">
        <v>0</v>
      </c>
      <c r="BV84" s="268">
        <v>0</v>
      </c>
      <c r="BW84" s="273">
        <f t="shared" si="183"/>
        <v>0</v>
      </c>
      <c r="BX84" s="273">
        <f t="shared" si="184"/>
        <v>0</v>
      </c>
      <c r="BY84" s="273">
        <f t="shared" si="185"/>
        <v>2</v>
      </c>
      <c r="BZ84" s="273">
        <f t="shared" si="186"/>
        <v>0</v>
      </c>
      <c r="CA84" s="273">
        <f t="shared" si="187"/>
        <v>0</v>
      </c>
      <c r="CB84" s="273">
        <f t="shared" si="188"/>
        <v>0</v>
      </c>
      <c r="CC84" s="273">
        <f t="shared" si="189"/>
        <v>0</v>
      </c>
      <c r="CD84" s="220"/>
    </row>
    <row r="85" spans="1:82" s="222" customFormat="1" ht="28.5" customHeight="1" x14ac:dyDescent="0.2">
      <c r="A85" s="214" t="s">
        <v>1136</v>
      </c>
      <c r="B85" s="276" t="s">
        <v>1130</v>
      </c>
      <c r="C85" s="214" t="s">
        <v>1131</v>
      </c>
      <c r="D85" s="220"/>
      <c r="E85" s="210">
        <f t="shared" si="169"/>
        <v>0</v>
      </c>
      <c r="F85" s="210">
        <f t="shared" si="170"/>
        <v>0</v>
      </c>
      <c r="G85" s="210">
        <f t="shared" si="171"/>
        <v>0</v>
      </c>
      <c r="H85" s="210">
        <f t="shared" si="172"/>
        <v>0</v>
      </c>
      <c r="I85" s="210">
        <f t="shared" si="173"/>
        <v>2</v>
      </c>
      <c r="J85" s="210">
        <f t="shared" si="174"/>
        <v>0</v>
      </c>
      <c r="K85" s="210">
        <f t="shared" si="175"/>
        <v>0</v>
      </c>
      <c r="L85" s="268">
        <v>0</v>
      </c>
      <c r="M85" s="268">
        <v>0</v>
      </c>
      <c r="N85" s="268">
        <v>0</v>
      </c>
      <c r="O85" s="268">
        <v>0</v>
      </c>
      <c r="P85" s="268">
        <v>0</v>
      </c>
      <c r="Q85" s="268">
        <v>0</v>
      </c>
      <c r="R85" s="268">
        <v>0</v>
      </c>
      <c r="S85" s="268">
        <v>0</v>
      </c>
      <c r="T85" s="268">
        <v>0</v>
      </c>
      <c r="U85" s="268">
        <v>0</v>
      </c>
      <c r="V85" s="268">
        <v>0</v>
      </c>
      <c r="W85" s="268">
        <v>0</v>
      </c>
      <c r="X85" s="268">
        <v>0</v>
      </c>
      <c r="Y85" s="268">
        <v>0</v>
      </c>
      <c r="Z85" s="268">
        <v>0</v>
      </c>
      <c r="AA85" s="268">
        <v>0</v>
      </c>
      <c r="AB85" s="268">
        <v>0</v>
      </c>
      <c r="AC85" s="268">
        <v>0</v>
      </c>
      <c r="AD85" s="268">
        <v>0</v>
      </c>
      <c r="AE85" s="268">
        <v>0</v>
      </c>
      <c r="AF85" s="268">
        <v>0</v>
      </c>
      <c r="AG85" s="268">
        <v>0</v>
      </c>
      <c r="AH85" s="268">
        <v>0</v>
      </c>
      <c r="AI85" s="268">
        <v>0</v>
      </c>
      <c r="AJ85" s="268">
        <v>0</v>
      </c>
      <c r="AK85" s="268">
        <v>2</v>
      </c>
      <c r="AL85" s="268">
        <v>0</v>
      </c>
      <c r="AM85" s="268">
        <v>0</v>
      </c>
      <c r="AN85" s="210">
        <f t="shared" si="176"/>
        <v>0</v>
      </c>
      <c r="AO85" s="210">
        <f t="shared" si="177"/>
        <v>0</v>
      </c>
      <c r="AP85" s="210">
        <f t="shared" si="178"/>
        <v>0</v>
      </c>
      <c r="AQ85" s="210">
        <f t="shared" si="179"/>
        <v>0</v>
      </c>
      <c r="AR85" s="210">
        <f t="shared" si="180"/>
        <v>0</v>
      </c>
      <c r="AS85" s="210">
        <f t="shared" si="181"/>
        <v>0</v>
      </c>
      <c r="AT85" s="210">
        <f t="shared" si="182"/>
        <v>0</v>
      </c>
      <c r="AU85" s="268">
        <v>0</v>
      </c>
      <c r="AV85" s="268">
        <v>0</v>
      </c>
      <c r="AW85" s="268">
        <v>0</v>
      </c>
      <c r="AX85" s="268">
        <v>0</v>
      </c>
      <c r="AY85" s="268">
        <v>0</v>
      </c>
      <c r="AZ85" s="268">
        <v>0</v>
      </c>
      <c r="BA85" s="268">
        <v>0</v>
      </c>
      <c r="BB85" s="268">
        <v>0</v>
      </c>
      <c r="BC85" s="268">
        <v>0</v>
      </c>
      <c r="BD85" s="268">
        <v>0</v>
      </c>
      <c r="BE85" s="268">
        <v>0</v>
      </c>
      <c r="BF85" s="268">
        <v>0</v>
      </c>
      <c r="BG85" s="268">
        <v>0</v>
      </c>
      <c r="BH85" s="268">
        <v>0</v>
      </c>
      <c r="BI85" s="268">
        <v>0</v>
      </c>
      <c r="BJ85" s="268">
        <v>0</v>
      </c>
      <c r="BK85" s="268">
        <v>0</v>
      </c>
      <c r="BL85" s="268">
        <v>0</v>
      </c>
      <c r="BM85" s="268">
        <v>0</v>
      </c>
      <c r="BN85" s="268">
        <v>0</v>
      </c>
      <c r="BO85" s="268">
        <v>0</v>
      </c>
      <c r="BP85" s="268">
        <v>0</v>
      </c>
      <c r="BQ85" s="268">
        <v>0</v>
      </c>
      <c r="BR85" s="268">
        <v>0</v>
      </c>
      <c r="BS85" s="268">
        <v>0</v>
      </c>
      <c r="BT85" s="268">
        <v>0</v>
      </c>
      <c r="BU85" s="268">
        <v>0</v>
      </c>
      <c r="BV85" s="268">
        <v>0</v>
      </c>
      <c r="BW85" s="273">
        <f t="shared" si="183"/>
        <v>0</v>
      </c>
      <c r="BX85" s="273">
        <f t="shared" si="184"/>
        <v>0</v>
      </c>
      <c r="BY85" s="273">
        <f t="shared" si="185"/>
        <v>0</v>
      </c>
      <c r="BZ85" s="273">
        <f t="shared" si="186"/>
        <v>0</v>
      </c>
      <c r="CA85" s="273">
        <f t="shared" si="187"/>
        <v>2</v>
      </c>
      <c r="CB85" s="273">
        <f t="shared" si="188"/>
        <v>0</v>
      </c>
      <c r="CC85" s="273">
        <f t="shared" si="189"/>
        <v>0</v>
      </c>
      <c r="CD85" s="220"/>
    </row>
    <row r="86" spans="1:82" s="222" customFormat="1" ht="25.5" x14ac:dyDescent="0.2">
      <c r="A86" s="214" t="s">
        <v>1137</v>
      </c>
      <c r="B86" s="255" t="s">
        <v>1053</v>
      </c>
      <c r="C86" s="214" t="s">
        <v>986</v>
      </c>
      <c r="D86" s="220"/>
      <c r="E86" s="210">
        <f t="shared" si="79"/>
        <v>0</v>
      </c>
      <c r="F86" s="210">
        <f t="shared" ref="F86" si="190">M86+T86+AA86+AH86</f>
        <v>0</v>
      </c>
      <c r="G86" s="210">
        <f t="shared" ref="G86" si="191">N86+U86+AB86+AI86</f>
        <v>0</v>
      </c>
      <c r="H86" s="210">
        <f t="shared" ref="H86" si="192">O86+V86+AC86+AJ86</f>
        <v>0</v>
      </c>
      <c r="I86" s="210">
        <f t="shared" ref="I86" si="193">P86+W86+AD86+AK86</f>
        <v>1.28</v>
      </c>
      <c r="J86" s="210">
        <f t="shared" ref="J86" si="194">Q86+X86+AE86+AL86</f>
        <v>0</v>
      </c>
      <c r="K86" s="210">
        <f t="shared" ref="K86" si="195">R86+Y86+AF86+AM86</f>
        <v>0</v>
      </c>
      <c r="L86" s="268">
        <v>0</v>
      </c>
      <c r="M86" s="268">
        <v>0</v>
      </c>
      <c r="N86" s="268">
        <v>0</v>
      </c>
      <c r="O86" s="268">
        <v>0</v>
      </c>
      <c r="P86" s="268">
        <v>0</v>
      </c>
      <c r="Q86" s="268">
        <v>0</v>
      </c>
      <c r="R86" s="268">
        <v>0</v>
      </c>
      <c r="S86" s="268">
        <v>0</v>
      </c>
      <c r="T86" s="268">
        <v>0</v>
      </c>
      <c r="U86" s="268">
        <v>0</v>
      </c>
      <c r="V86" s="268">
        <v>0</v>
      </c>
      <c r="W86" s="268">
        <v>0</v>
      </c>
      <c r="X86" s="268">
        <v>0</v>
      </c>
      <c r="Y86" s="268">
        <v>0</v>
      </c>
      <c r="Z86" s="243">
        <v>0</v>
      </c>
      <c r="AA86" s="243">
        <v>0</v>
      </c>
      <c r="AB86" s="243">
        <v>0</v>
      </c>
      <c r="AC86" s="243">
        <v>0</v>
      </c>
      <c r="AD86" s="243">
        <v>1.28</v>
      </c>
      <c r="AE86" s="243">
        <v>0</v>
      </c>
      <c r="AF86" s="243">
        <v>0</v>
      </c>
      <c r="AG86" s="268">
        <v>0</v>
      </c>
      <c r="AH86" s="268">
        <v>0</v>
      </c>
      <c r="AI86" s="268">
        <v>0</v>
      </c>
      <c r="AJ86" s="268">
        <v>0</v>
      </c>
      <c r="AK86" s="268">
        <v>0</v>
      </c>
      <c r="AL86" s="268">
        <v>0</v>
      </c>
      <c r="AM86" s="268">
        <v>0</v>
      </c>
      <c r="AN86" s="210">
        <f>AU86+BB86+BI86+BP86</f>
        <v>0</v>
      </c>
      <c r="AO86" s="210">
        <f t="shared" ref="AO86" si="196">AV86+BC86+BJ86+BQ86</f>
        <v>0</v>
      </c>
      <c r="AP86" s="210">
        <f t="shared" ref="AP86" si="197">AW86+BD86+BK86+BR86</f>
        <v>0</v>
      </c>
      <c r="AQ86" s="210">
        <f t="shared" ref="AQ86" si="198">AX86+BE86+BL86+BS86</f>
        <v>0</v>
      </c>
      <c r="AR86" s="210">
        <f t="shared" ref="AR86" si="199">AY86+BF86+BM86+BT86</f>
        <v>1.28</v>
      </c>
      <c r="AS86" s="210">
        <f t="shared" ref="AS86" si="200">AZ86+BG86+BN86+BU86</f>
        <v>0</v>
      </c>
      <c r="AT86" s="210">
        <f t="shared" ref="AT86" si="201">BA86+BH86+BO86+BV86</f>
        <v>0</v>
      </c>
      <c r="AU86" s="206">
        <v>0</v>
      </c>
      <c r="AV86" s="206">
        <v>0</v>
      </c>
      <c r="AW86" s="206">
        <v>0</v>
      </c>
      <c r="AX86" s="206">
        <v>0</v>
      </c>
      <c r="AY86" s="206">
        <v>0</v>
      </c>
      <c r="AZ86" s="206">
        <v>0</v>
      </c>
      <c r="BA86" s="206">
        <v>0</v>
      </c>
      <c r="BB86" s="206">
        <v>0</v>
      </c>
      <c r="BC86" s="206">
        <v>0</v>
      </c>
      <c r="BD86" s="206">
        <v>0</v>
      </c>
      <c r="BE86" s="206">
        <v>0</v>
      </c>
      <c r="BF86" s="206">
        <v>0</v>
      </c>
      <c r="BG86" s="206">
        <v>0</v>
      </c>
      <c r="BH86" s="206">
        <v>0</v>
      </c>
      <c r="BI86" s="219">
        <v>0</v>
      </c>
      <c r="BJ86" s="219">
        <v>0</v>
      </c>
      <c r="BK86" s="219">
        <v>0</v>
      </c>
      <c r="BL86" s="219">
        <v>0</v>
      </c>
      <c r="BM86" s="219">
        <v>1.28</v>
      </c>
      <c r="BN86" s="219">
        <v>0</v>
      </c>
      <c r="BO86" s="219">
        <v>0</v>
      </c>
      <c r="BP86" s="206">
        <v>0</v>
      </c>
      <c r="BQ86" s="206">
        <v>0</v>
      </c>
      <c r="BR86" s="206">
        <v>0</v>
      </c>
      <c r="BS86" s="206">
        <v>0</v>
      </c>
      <c r="BT86" s="206">
        <v>0</v>
      </c>
      <c r="BU86" s="206">
        <v>0</v>
      </c>
      <c r="BV86" s="206">
        <v>0</v>
      </c>
      <c r="BW86" s="273">
        <f t="shared" si="30"/>
        <v>0</v>
      </c>
      <c r="BX86" s="273">
        <f t="shared" si="31"/>
        <v>0</v>
      </c>
      <c r="BY86" s="273">
        <f t="shared" si="32"/>
        <v>0</v>
      </c>
      <c r="BZ86" s="273">
        <f t="shared" si="33"/>
        <v>0</v>
      </c>
      <c r="CA86" s="273">
        <f t="shared" si="34"/>
        <v>0</v>
      </c>
      <c r="CB86" s="273">
        <f t="shared" si="35"/>
        <v>0</v>
      </c>
      <c r="CC86" s="273">
        <f t="shared" si="36"/>
        <v>0</v>
      </c>
      <c r="CD86" s="220" t="s">
        <v>1087</v>
      </c>
    </row>
    <row r="87" spans="1:82" s="222" customFormat="1" ht="18" customHeight="1" x14ac:dyDescent="0.2">
      <c r="A87" s="214" t="s">
        <v>1138</v>
      </c>
      <c r="B87" s="269" t="s">
        <v>988</v>
      </c>
      <c r="C87" s="214" t="s">
        <v>989</v>
      </c>
      <c r="D87" s="220"/>
      <c r="E87" s="210">
        <f t="shared" ref="E87:E93" si="202">L87+S87+Z87+AG87</f>
        <v>0</v>
      </c>
      <c r="F87" s="210">
        <f t="shared" ref="F87:F93" si="203">M87+T87+AA87+AH87</f>
        <v>0</v>
      </c>
      <c r="G87" s="210">
        <f t="shared" ref="G87:G93" si="204">N87+U87+AB87+AI87</f>
        <v>3.7</v>
      </c>
      <c r="H87" s="210">
        <f t="shared" ref="H87:H93" si="205">O87+V87+AC87+AJ87</f>
        <v>0</v>
      </c>
      <c r="I87" s="210">
        <f t="shared" ref="I87:I93" si="206">P87+W87+AD87+AK87</f>
        <v>0</v>
      </c>
      <c r="J87" s="210">
        <f t="shared" ref="J87:J93" si="207">Q87+X87+AE87+AL87</f>
        <v>0</v>
      </c>
      <c r="K87" s="210">
        <f t="shared" ref="K87:K93" si="208">R87+Y87+AF87+AM87</f>
        <v>0</v>
      </c>
      <c r="L87" s="210">
        <f t="shared" ref="L87" si="209">S87+Z87+AG87+AN87</f>
        <v>0</v>
      </c>
      <c r="M87" s="210">
        <f t="shared" ref="M87" si="210">T87+AA87+AH87+AO87</f>
        <v>0</v>
      </c>
      <c r="N87" s="210">
        <v>0</v>
      </c>
      <c r="O87" s="210">
        <f t="shared" ref="O87" si="211">V87+AC87+AJ87+AQ87</f>
        <v>0</v>
      </c>
      <c r="P87" s="210">
        <f t="shared" ref="P87" si="212">W87+AD87+AK87+AR87</f>
        <v>0</v>
      </c>
      <c r="Q87" s="210">
        <f t="shared" ref="Q87" si="213">X87+AE87+AL87+AS87</f>
        <v>0</v>
      </c>
      <c r="R87" s="210">
        <f t="shared" ref="R87" si="214">Y87+AF87+AM87+AT87</f>
        <v>0</v>
      </c>
      <c r="S87" s="210">
        <f t="shared" ref="S87" si="215">Z87+AG87+AN87+AU87</f>
        <v>0</v>
      </c>
      <c r="T87" s="210">
        <f t="shared" ref="T87" si="216">AA87+AH87+AO87+AV87</f>
        <v>0</v>
      </c>
      <c r="U87" s="210">
        <v>0</v>
      </c>
      <c r="V87" s="210">
        <f t="shared" ref="V87" si="217">AC87+AJ87+AQ87+AX87</f>
        <v>0</v>
      </c>
      <c r="W87" s="210">
        <f t="shared" ref="W87" si="218">AD87+AK87+AR87+AY87</f>
        <v>0</v>
      </c>
      <c r="X87" s="210">
        <f t="shared" ref="X87" si="219">AE87+AL87+AS87+AZ87</f>
        <v>0</v>
      </c>
      <c r="Y87" s="210">
        <f t="shared" ref="Y87" si="220">AF87+AM87+AT87+BA87</f>
        <v>0</v>
      </c>
      <c r="Z87" s="268">
        <v>0</v>
      </c>
      <c r="AA87" s="268">
        <v>0</v>
      </c>
      <c r="AB87" s="268">
        <v>3.7</v>
      </c>
      <c r="AC87" s="268">
        <v>0</v>
      </c>
      <c r="AD87" s="268">
        <v>0</v>
      </c>
      <c r="AE87" s="268">
        <v>0</v>
      </c>
      <c r="AF87" s="268">
        <v>0</v>
      </c>
      <c r="AG87" s="268">
        <v>0</v>
      </c>
      <c r="AH87" s="268">
        <v>0</v>
      </c>
      <c r="AI87" s="268">
        <v>0</v>
      </c>
      <c r="AJ87" s="268">
        <v>0</v>
      </c>
      <c r="AK87" s="268">
        <v>0</v>
      </c>
      <c r="AL87" s="268">
        <v>0</v>
      </c>
      <c r="AM87" s="268">
        <v>0</v>
      </c>
      <c r="AN87" s="210">
        <f t="shared" ref="AN87:AN93" si="221">AU87+BB87+BI87+BP87</f>
        <v>0</v>
      </c>
      <c r="AO87" s="210">
        <f t="shared" ref="AO87:AO93" si="222">AV87+BC87+BJ87+BQ87</f>
        <v>0</v>
      </c>
      <c r="AP87" s="210">
        <f t="shared" ref="AP87:AP93" si="223">AW87+BD87+BK87+BR87</f>
        <v>3.15</v>
      </c>
      <c r="AQ87" s="210">
        <f t="shared" ref="AQ87:AQ93" si="224">AX87+BE87+BL87+BS87</f>
        <v>0</v>
      </c>
      <c r="AR87" s="210">
        <f t="shared" ref="AR87:AR93" si="225">AY87+BF87+BM87+BT87</f>
        <v>0</v>
      </c>
      <c r="AS87" s="210">
        <f t="shared" ref="AS87:AS93" si="226">AZ87+BG87+BN87+BU87</f>
        <v>0</v>
      </c>
      <c r="AT87" s="210">
        <f t="shared" ref="AT87:AT93" si="227">BA87+BH87+BO87+BV87</f>
        <v>0</v>
      </c>
      <c r="AU87" s="206">
        <v>0</v>
      </c>
      <c r="AV87" s="206">
        <v>0</v>
      </c>
      <c r="AW87" s="206">
        <v>0</v>
      </c>
      <c r="AX87" s="206">
        <v>0</v>
      </c>
      <c r="AY87" s="206">
        <v>0</v>
      </c>
      <c r="AZ87" s="206">
        <v>0</v>
      </c>
      <c r="BA87" s="206">
        <v>0</v>
      </c>
      <c r="BB87" s="206">
        <v>0</v>
      </c>
      <c r="BC87" s="206">
        <v>0</v>
      </c>
      <c r="BD87" s="206">
        <v>0</v>
      </c>
      <c r="BE87" s="206">
        <v>0</v>
      </c>
      <c r="BF87" s="206">
        <v>0</v>
      </c>
      <c r="BG87" s="206">
        <v>0</v>
      </c>
      <c r="BH87" s="206">
        <v>0</v>
      </c>
      <c r="BI87" s="206">
        <v>0</v>
      </c>
      <c r="BJ87" s="206">
        <v>0</v>
      </c>
      <c r="BK87" s="206">
        <v>3.15</v>
      </c>
      <c r="BL87" s="206">
        <v>0</v>
      </c>
      <c r="BM87" s="206">
        <v>0</v>
      </c>
      <c r="BN87" s="206">
        <v>0</v>
      </c>
      <c r="BO87" s="206">
        <v>0</v>
      </c>
      <c r="BP87" s="206">
        <v>0</v>
      </c>
      <c r="BQ87" s="206">
        <v>0</v>
      </c>
      <c r="BR87" s="206">
        <v>0</v>
      </c>
      <c r="BS87" s="206">
        <v>0</v>
      </c>
      <c r="BT87" s="206">
        <v>0</v>
      </c>
      <c r="BU87" s="206">
        <v>0</v>
      </c>
      <c r="BV87" s="206">
        <v>0</v>
      </c>
      <c r="BW87" s="273">
        <f t="shared" si="30"/>
        <v>0</v>
      </c>
      <c r="BX87" s="273">
        <f t="shared" si="31"/>
        <v>0</v>
      </c>
      <c r="BY87" s="273">
        <f t="shared" si="32"/>
        <v>0</v>
      </c>
      <c r="BZ87" s="273">
        <f t="shared" si="33"/>
        <v>0</v>
      </c>
      <c r="CA87" s="273">
        <f t="shared" si="34"/>
        <v>0</v>
      </c>
      <c r="CB87" s="273">
        <f t="shared" si="35"/>
        <v>0</v>
      </c>
      <c r="CC87" s="273">
        <f t="shared" si="36"/>
        <v>0</v>
      </c>
      <c r="CD87" s="277" t="s">
        <v>1088</v>
      </c>
    </row>
    <row r="88" spans="1:82" s="222" customFormat="1" x14ac:dyDescent="0.2">
      <c r="A88" s="214" t="s">
        <v>1139</v>
      </c>
      <c r="B88" s="269" t="s">
        <v>991</v>
      </c>
      <c r="C88" s="214" t="s">
        <v>992</v>
      </c>
      <c r="D88" s="220"/>
      <c r="E88" s="210">
        <f t="shared" si="202"/>
        <v>0</v>
      </c>
      <c r="F88" s="210">
        <f t="shared" si="203"/>
        <v>0</v>
      </c>
      <c r="G88" s="210">
        <f t="shared" si="204"/>
        <v>2.7</v>
      </c>
      <c r="H88" s="210">
        <f t="shared" si="205"/>
        <v>0</v>
      </c>
      <c r="I88" s="210">
        <f t="shared" si="206"/>
        <v>0</v>
      </c>
      <c r="J88" s="210">
        <f t="shared" si="207"/>
        <v>0</v>
      </c>
      <c r="K88" s="210">
        <f t="shared" si="208"/>
        <v>0</v>
      </c>
      <c r="L88" s="268">
        <v>0</v>
      </c>
      <c r="M88" s="268">
        <v>0</v>
      </c>
      <c r="N88" s="268">
        <v>0</v>
      </c>
      <c r="O88" s="268">
        <v>0</v>
      </c>
      <c r="P88" s="268">
        <v>0</v>
      </c>
      <c r="Q88" s="268">
        <v>0</v>
      </c>
      <c r="R88" s="268">
        <v>0</v>
      </c>
      <c r="S88" s="268">
        <v>0</v>
      </c>
      <c r="T88" s="268">
        <v>0</v>
      </c>
      <c r="U88" s="268">
        <v>0</v>
      </c>
      <c r="V88" s="268">
        <v>0</v>
      </c>
      <c r="W88" s="268">
        <v>0</v>
      </c>
      <c r="X88" s="268">
        <v>0</v>
      </c>
      <c r="Y88" s="268">
        <v>0</v>
      </c>
      <c r="Z88" s="268">
        <v>0</v>
      </c>
      <c r="AA88" s="268">
        <v>0</v>
      </c>
      <c r="AB88" s="268">
        <v>2.7</v>
      </c>
      <c r="AC88" s="268">
        <v>0</v>
      </c>
      <c r="AD88" s="268">
        <v>0</v>
      </c>
      <c r="AE88" s="268">
        <v>0</v>
      </c>
      <c r="AF88" s="268">
        <v>0</v>
      </c>
      <c r="AG88" s="268">
        <v>0</v>
      </c>
      <c r="AH88" s="268">
        <v>0</v>
      </c>
      <c r="AI88" s="268">
        <v>0</v>
      </c>
      <c r="AJ88" s="268">
        <v>0</v>
      </c>
      <c r="AK88" s="268">
        <v>0</v>
      </c>
      <c r="AL88" s="268">
        <v>0</v>
      </c>
      <c r="AM88" s="268">
        <v>0</v>
      </c>
      <c r="AN88" s="210">
        <f t="shared" si="221"/>
        <v>0</v>
      </c>
      <c r="AO88" s="210">
        <f t="shared" si="222"/>
        <v>0</v>
      </c>
      <c r="AP88" s="210">
        <f t="shared" si="223"/>
        <v>3.0179999999999998</v>
      </c>
      <c r="AQ88" s="210">
        <f t="shared" si="224"/>
        <v>0</v>
      </c>
      <c r="AR88" s="210">
        <f t="shared" si="225"/>
        <v>0</v>
      </c>
      <c r="AS88" s="210">
        <f t="shared" si="226"/>
        <v>0</v>
      </c>
      <c r="AT88" s="210">
        <f t="shared" si="227"/>
        <v>0</v>
      </c>
      <c r="AU88" s="206">
        <v>0</v>
      </c>
      <c r="AV88" s="206">
        <v>0</v>
      </c>
      <c r="AW88" s="206">
        <v>0</v>
      </c>
      <c r="AX88" s="206">
        <v>0</v>
      </c>
      <c r="AY88" s="206">
        <v>0</v>
      </c>
      <c r="AZ88" s="206">
        <v>0</v>
      </c>
      <c r="BA88" s="206">
        <v>0</v>
      </c>
      <c r="BB88" s="206">
        <v>0</v>
      </c>
      <c r="BC88" s="206">
        <v>0</v>
      </c>
      <c r="BD88" s="206">
        <v>0</v>
      </c>
      <c r="BE88" s="206">
        <v>0</v>
      </c>
      <c r="BF88" s="206">
        <v>0</v>
      </c>
      <c r="BG88" s="206">
        <v>0</v>
      </c>
      <c r="BH88" s="206">
        <v>0</v>
      </c>
      <c r="BI88" s="206">
        <v>0</v>
      </c>
      <c r="BJ88" s="206">
        <v>0</v>
      </c>
      <c r="BK88" s="206">
        <v>0</v>
      </c>
      <c r="BL88" s="206">
        <v>0</v>
      </c>
      <c r="BM88" s="206">
        <v>0</v>
      </c>
      <c r="BN88" s="206">
        <v>0</v>
      </c>
      <c r="BO88" s="206">
        <v>0</v>
      </c>
      <c r="BP88" s="206">
        <v>0</v>
      </c>
      <c r="BQ88" s="206">
        <v>0</v>
      </c>
      <c r="BR88" s="206">
        <v>3.0179999999999998</v>
      </c>
      <c r="BS88" s="206">
        <v>0</v>
      </c>
      <c r="BT88" s="206">
        <v>0</v>
      </c>
      <c r="BU88" s="206">
        <v>0</v>
      </c>
      <c r="BV88" s="206">
        <v>0</v>
      </c>
      <c r="BW88" s="273">
        <f t="shared" si="30"/>
        <v>0</v>
      </c>
      <c r="BX88" s="273">
        <f t="shared" si="31"/>
        <v>0</v>
      </c>
      <c r="BY88" s="273">
        <f t="shared" si="32"/>
        <v>-3.0179999999999998</v>
      </c>
      <c r="BZ88" s="273">
        <f t="shared" si="33"/>
        <v>0</v>
      </c>
      <c r="CA88" s="273">
        <f t="shared" si="34"/>
        <v>0</v>
      </c>
      <c r="CB88" s="273">
        <f t="shared" si="35"/>
        <v>0</v>
      </c>
      <c r="CC88" s="273">
        <f t="shared" si="36"/>
        <v>0</v>
      </c>
      <c r="CD88" s="220"/>
    </row>
    <row r="89" spans="1:82" s="222" customFormat="1" x14ac:dyDescent="0.2">
      <c r="A89" s="214" t="s">
        <v>1140</v>
      </c>
      <c r="B89" s="269" t="s">
        <v>994</v>
      </c>
      <c r="C89" s="246" t="s">
        <v>995</v>
      </c>
      <c r="D89" s="220"/>
      <c r="E89" s="210">
        <f t="shared" si="202"/>
        <v>0</v>
      </c>
      <c r="F89" s="210">
        <f t="shared" si="203"/>
        <v>0</v>
      </c>
      <c r="G89" s="210">
        <f t="shared" si="204"/>
        <v>0</v>
      </c>
      <c r="H89" s="210">
        <f t="shared" si="205"/>
        <v>0</v>
      </c>
      <c r="I89" s="210">
        <f t="shared" si="206"/>
        <v>0</v>
      </c>
      <c r="J89" s="210">
        <f t="shared" si="207"/>
        <v>0</v>
      </c>
      <c r="K89" s="210">
        <f t="shared" si="208"/>
        <v>0</v>
      </c>
      <c r="L89" s="243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  <c r="X89" s="243"/>
      <c r="Y89" s="243"/>
      <c r="Z89" s="243"/>
      <c r="AA89" s="243"/>
      <c r="AB89" s="243"/>
      <c r="AC89" s="243"/>
      <c r="AD89" s="243"/>
      <c r="AE89" s="243"/>
      <c r="AF89" s="243"/>
      <c r="AG89" s="243"/>
      <c r="AH89" s="243"/>
      <c r="AI89" s="243"/>
      <c r="AJ89" s="243"/>
      <c r="AK89" s="243"/>
      <c r="AL89" s="243"/>
      <c r="AM89" s="243"/>
      <c r="AN89" s="210">
        <f t="shared" si="221"/>
        <v>0</v>
      </c>
      <c r="AO89" s="210">
        <f t="shared" si="222"/>
        <v>0</v>
      </c>
      <c r="AP89" s="210">
        <f t="shared" si="223"/>
        <v>0</v>
      </c>
      <c r="AQ89" s="210">
        <f t="shared" si="224"/>
        <v>0</v>
      </c>
      <c r="AR89" s="210">
        <f t="shared" si="225"/>
        <v>0</v>
      </c>
      <c r="AS89" s="210">
        <f t="shared" si="226"/>
        <v>0</v>
      </c>
      <c r="AT89" s="210">
        <f t="shared" si="227"/>
        <v>0</v>
      </c>
      <c r="AU89" s="219"/>
      <c r="AV89" s="219"/>
      <c r="AW89" s="219"/>
      <c r="AX89" s="219"/>
      <c r="AY89" s="219"/>
      <c r="AZ89" s="219"/>
      <c r="BA89" s="219"/>
      <c r="BB89" s="219"/>
      <c r="BC89" s="219"/>
      <c r="BD89" s="219"/>
      <c r="BE89" s="219"/>
      <c r="BF89" s="219"/>
      <c r="BG89" s="219"/>
      <c r="BH89" s="219"/>
      <c r="BI89" s="219"/>
      <c r="BJ89" s="219"/>
      <c r="BK89" s="219"/>
      <c r="BL89" s="219"/>
      <c r="BM89" s="219"/>
      <c r="BN89" s="219"/>
      <c r="BO89" s="219"/>
      <c r="BP89" s="219"/>
      <c r="BQ89" s="219"/>
      <c r="BR89" s="219"/>
      <c r="BS89" s="219"/>
      <c r="BT89" s="219"/>
      <c r="BU89" s="219"/>
      <c r="BV89" s="219"/>
      <c r="BW89" s="273">
        <f t="shared" si="30"/>
        <v>0</v>
      </c>
      <c r="BX89" s="273">
        <f t="shared" si="31"/>
        <v>0</v>
      </c>
      <c r="BY89" s="273">
        <f t="shared" si="32"/>
        <v>0</v>
      </c>
      <c r="BZ89" s="273">
        <f t="shared" si="33"/>
        <v>0</v>
      </c>
      <c r="CA89" s="273">
        <f t="shared" si="34"/>
        <v>0</v>
      </c>
      <c r="CB89" s="273">
        <f t="shared" si="35"/>
        <v>0</v>
      </c>
      <c r="CC89" s="273">
        <f t="shared" si="36"/>
        <v>0</v>
      </c>
      <c r="CD89" s="220"/>
    </row>
    <row r="90" spans="1:82" s="222" customFormat="1" x14ac:dyDescent="0.2">
      <c r="A90" s="214" t="s">
        <v>1141</v>
      </c>
      <c r="B90" s="269" t="s">
        <v>997</v>
      </c>
      <c r="C90" s="246" t="s">
        <v>998</v>
      </c>
      <c r="D90" s="220"/>
      <c r="E90" s="210">
        <f t="shared" si="202"/>
        <v>0</v>
      </c>
      <c r="F90" s="210">
        <f t="shared" si="203"/>
        <v>0</v>
      </c>
      <c r="G90" s="210">
        <f t="shared" si="204"/>
        <v>0</v>
      </c>
      <c r="H90" s="210">
        <f t="shared" si="205"/>
        <v>0</v>
      </c>
      <c r="I90" s="210">
        <f t="shared" si="206"/>
        <v>0</v>
      </c>
      <c r="J90" s="210">
        <f t="shared" si="207"/>
        <v>0</v>
      </c>
      <c r="K90" s="210">
        <f t="shared" si="208"/>
        <v>0</v>
      </c>
      <c r="L90" s="243"/>
      <c r="M90" s="243"/>
      <c r="N90" s="243"/>
      <c r="O90" s="243"/>
      <c r="P90" s="243"/>
      <c r="Q90" s="243"/>
      <c r="R90" s="243"/>
      <c r="S90" s="243"/>
      <c r="T90" s="243"/>
      <c r="U90" s="243"/>
      <c r="V90" s="243"/>
      <c r="W90" s="243"/>
      <c r="X90" s="243"/>
      <c r="Y90" s="243"/>
      <c r="Z90" s="243"/>
      <c r="AA90" s="243"/>
      <c r="AB90" s="243"/>
      <c r="AC90" s="243"/>
      <c r="AD90" s="243"/>
      <c r="AE90" s="243"/>
      <c r="AF90" s="243"/>
      <c r="AG90" s="243"/>
      <c r="AH90" s="243"/>
      <c r="AI90" s="243"/>
      <c r="AJ90" s="243"/>
      <c r="AK90" s="243"/>
      <c r="AL90" s="243"/>
      <c r="AM90" s="243"/>
      <c r="AN90" s="210">
        <f t="shared" si="221"/>
        <v>0</v>
      </c>
      <c r="AO90" s="210">
        <f t="shared" si="222"/>
        <v>0</v>
      </c>
      <c r="AP90" s="210">
        <f t="shared" si="223"/>
        <v>0</v>
      </c>
      <c r="AQ90" s="210">
        <f t="shared" si="224"/>
        <v>0</v>
      </c>
      <c r="AR90" s="210">
        <f t="shared" si="225"/>
        <v>0.3</v>
      </c>
      <c r="AS90" s="210">
        <f t="shared" si="226"/>
        <v>0</v>
      </c>
      <c r="AT90" s="210">
        <f t="shared" si="227"/>
        <v>0</v>
      </c>
      <c r="AU90" s="219"/>
      <c r="AV90" s="219"/>
      <c r="AW90" s="219"/>
      <c r="AX90" s="219"/>
      <c r="AY90" s="219"/>
      <c r="AZ90" s="219"/>
      <c r="BA90" s="219"/>
      <c r="BB90" s="219"/>
      <c r="BC90" s="219"/>
      <c r="BD90" s="219"/>
      <c r="BE90" s="219"/>
      <c r="BF90" s="219"/>
      <c r="BG90" s="219"/>
      <c r="BH90" s="219"/>
      <c r="BI90" s="219"/>
      <c r="BJ90" s="219"/>
      <c r="BK90" s="219"/>
      <c r="BL90" s="219"/>
      <c r="BM90" s="219"/>
      <c r="BN90" s="219"/>
      <c r="BO90" s="219"/>
      <c r="BP90" s="206"/>
      <c r="BQ90" s="206"/>
      <c r="BR90" s="206"/>
      <c r="BS90" s="206"/>
      <c r="BT90" s="206">
        <v>0.3</v>
      </c>
      <c r="BU90" s="206"/>
      <c r="BV90" s="206"/>
      <c r="BW90" s="273">
        <f t="shared" si="30"/>
        <v>0</v>
      </c>
      <c r="BX90" s="273">
        <f t="shared" si="31"/>
        <v>0</v>
      </c>
      <c r="BY90" s="273">
        <f t="shared" si="32"/>
        <v>0</v>
      </c>
      <c r="BZ90" s="273">
        <f t="shared" si="33"/>
        <v>0</v>
      </c>
      <c r="CA90" s="273">
        <f t="shared" si="34"/>
        <v>-0.3</v>
      </c>
      <c r="CB90" s="273">
        <f t="shared" si="35"/>
        <v>0</v>
      </c>
      <c r="CC90" s="273">
        <f t="shared" si="36"/>
        <v>0</v>
      </c>
      <c r="CD90" s="220"/>
    </row>
    <row r="91" spans="1:82" s="222" customFormat="1" x14ac:dyDescent="0.2">
      <c r="A91" s="214" t="s">
        <v>1142</v>
      </c>
      <c r="B91" s="255" t="s">
        <v>1000</v>
      </c>
      <c r="C91" s="246" t="s">
        <v>1001</v>
      </c>
      <c r="D91" s="220"/>
      <c r="E91" s="210">
        <f t="shared" si="202"/>
        <v>0</v>
      </c>
      <c r="F91" s="210">
        <f t="shared" si="203"/>
        <v>0</v>
      </c>
      <c r="G91" s="210">
        <f t="shared" si="204"/>
        <v>0.3</v>
      </c>
      <c r="H91" s="210">
        <f t="shared" si="205"/>
        <v>0</v>
      </c>
      <c r="I91" s="210">
        <f t="shared" si="206"/>
        <v>0</v>
      </c>
      <c r="J91" s="210">
        <f t="shared" si="207"/>
        <v>0</v>
      </c>
      <c r="K91" s="210">
        <f t="shared" si="208"/>
        <v>0</v>
      </c>
      <c r="L91" s="243"/>
      <c r="M91" s="243"/>
      <c r="N91" s="243"/>
      <c r="O91" s="243"/>
      <c r="P91" s="243"/>
      <c r="Q91" s="243"/>
      <c r="R91" s="243"/>
      <c r="S91" s="243"/>
      <c r="T91" s="243"/>
      <c r="U91" s="268">
        <v>0.3</v>
      </c>
      <c r="V91" s="243"/>
      <c r="W91" s="243"/>
      <c r="X91" s="243"/>
      <c r="Y91" s="243"/>
      <c r="Z91" s="243"/>
      <c r="AA91" s="243"/>
      <c r="AB91" s="243"/>
      <c r="AC91" s="243"/>
      <c r="AD91" s="243"/>
      <c r="AE91" s="243"/>
      <c r="AF91" s="243"/>
      <c r="AG91" s="243"/>
      <c r="AH91" s="243"/>
      <c r="AI91" s="243"/>
      <c r="AJ91" s="243"/>
      <c r="AK91" s="243"/>
      <c r="AL91" s="243"/>
      <c r="AM91" s="243"/>
      <c r="AN91" s="210">
        <f t="shared" si="221"/>
        <v>0</v>
      </c>
      <c r="AO91" s="210">
        <f t="shared" si="222"/>
        <v>0</v>
      </c>
      <c r="AP91" s="210">
        <f t="shared" si="223"/>
        <v>0.25</v>
      </c>
      <c r="AQ91" s="210">
        <f t="shared" si="224"/>
        <v>0</v>
      </c>
      <c r="AR91" s="210">
        <f t="shared" si="225"/>
        <v>0</v>
      </c>
      <c r="AS91" s="210">
        <f t="shared" si="226"/>
        <v>0</v>
      </c>
      <c r="AT91" s="210">
        <f t="shared" si="227"/>
        <v>0</v>
      </c>
      <c r="AU91" s="219"/>
      <c r="AV91" s="219"/>
      <c r="AW91" s="219"/>
      <c r="AX91" s="219"/>
      <c r="AY91" s="219"/>
      <c r="AZ91" s="219"/>
      <c r="BA91" s="219"/>
      <c r="BB91" s="219"/>
      <c r="BC91" s="219"/>
      <c r="BD91" s="206">
        <v>0.25</v>
      </c>
      <c r="BE91" s="219"/>
      <c r="BF91" s="219"/>
      <c r="BG91" s="219"/>
      <c r="BH91" s="219"/>
      <c r="BI91" s="219"/>
      <c r="BJ91" s="219"/>
      <c r="BK91" s="219"/>
      <c r="BL91" s="219"/>
      <c r="BM91" s="219"/>
      <c r="BN91" s="219"/>
      <c r="BO91" s="219"/>
      <c r="BP91" s="206"/>
      <c r="BQ91" s="206"/>
      <c r="BR91" s="206"/>
      <c r="BS91" s="206"/>
      <c r="BT91" s="206"/>
      <c r="BU91" s="206"/>
      <c r="BV91" s="206"/>
      <c r="BW91" s="273">
        <f t="shared" si="30"/>
        <v>0</v>
      </c>
      <c r="BX91" s="273">
        <f t="shared" si="31"/>
        <v>0</v>
      </c>
      <c r="BY91" s="273">
        <f t="shared" si="32"/>
        <v>0</v>
      </c>
      <c r="BZ91" s="273">
        <f t="shared" si="33"/>
        <v>0</v>
      </c>
      <c r="CA91" s="273">
        <f t="shared" si="34"/>
        <v>0</v>
      </c>
      <c r="CB91" s="273">
        <f t="shared" si="35"/>
        <v>0</v>
      </c>
      <c r="CC91" s="273">
        <f t="shared" si="36"/>
        <v>0</v>
      </c>
      <c r="CD91" s="220"/>
    </row>
    <row r="92" spans="1:82" s="222" customFormat="1" x14ac:dyDescent="0.2">
      <c r="A92" s="214" t="s">
        <v>1143</v>
      </c>
      <c r="B92" s="255" t="s">
        <v>1003</v>
      </c>
      <c r="C92" s="246" t="s">
        <v>1004</v>
      </c>
      <c r="D92" s="220"/>
      <c r="E92" s="210">
        <f t="shared" si="202"/>
        <v>0</v>
      </c>
      <c r="F92" s="210">
        <f t="shared" si="203"/>
        <v>0</v>
      </c>
      <c r="G92" s="210">
        <f t="shared" si="204"/>
        <v>0</v>
      </c>
      <c r="H92" s="210">
        <f t="shared" si="205"/>
        <v>0</v>
      </c>
      <c r="I92" s="210">
        <f t="shared" si="206"/>
        <v>0</v>
      </c>
      <c r="J92" s="210">
        <f t="shared" si="207"/>
        <v>0</v>
      </c>
      <c r="K92" s="210">
        <f t="shared" si="208"/>
        <v>0</v>
      </c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243"/>
      <c r="AD92" s="243"/>
      <c r="AE92" s="243"/>
      <c r="AF92" s="243"/>
      <c r="AG92" s="243"/>
      <c r="AH92" s="243"/>
      <c r="AI92" s="243"/>
      <c r="AJ92" s="243"/>
      <c r="AK92" s="243"/>
      <c r="AL92" s="243"/>
      <c r="AM92" s="243"/>
      <c r="AN92" s="210">
        <f t="shared" si="221"/>
        <v>0</v>
      </c>
      <c r="AO92" s="210">
        <f t="shared" si="222"/>
        <v>0</v>
      </c>
      <c r="AP92" s="210">
        <f t="shared" si="223"/>
        <v>0.747</v>
      </c>
      <c r="AQ92" s="210">
        <f t="shared" si="224"/>
        <v>0</v>
      </c>
      <c r="AR92" s="210">
        <f t="shared" si="225"/>
        <v>0</v>
      </c>
      <c r="AS92" s="210">
        <f t="shared" si="226"/>
        <v>0</v>
      </c>
      <c r="AT92" s="210">
        <f t="shared" si="227"/>
        <v>0</v>
      </c>
      <c r="AU92" s="219"/>
      <c r="AV92" s="219"/>
      <c r="AW92" s="219"/>
      <c r="AX92" s="219"/>
      <c r="AY92" s="219"/>
      <c r="AZ92" s="219"/>
      <c r="BA92" s="219"/>
      <c r="BB92" s="219"/>
      <c r="BC92" s="219"/>
      <c r="BD92" s="219"/>
      <c r="BE92" s="219"/>
      <c r="BF92" s="219"/>
      <c r="BG92" s="219"/>
      <c r="BH92" s="219"/>
      <c r="BI92" s="219"/>
      <c r="BJ92" s="219"/>
      <c r="BK92" s="219">
        <v>0.747</v>
      </c>
      <c r="BL92" s="219"/>
      <c r="BM92" s="219"/>
      <c r="BN92" s="219"/>
      <c r="BO92" s="219"/>
      <c r="BP92" s="206"/>
      <c r="BQ92" s="206"/>
      <c r="BR92" s="206"/>
      <c r="BS92" s="206"/>
      <c r="BT92" s="206"/>
      <c r="BU92" s="206"/>
      <c r="BV92" s="206"/>
      <c r="BW92" s="273">
        <f t="shared" si="30"/>
        <v>0</v>
      </c>
      <c r="BX92" s="273">
        <f t="shared" si="31"/>
        <v>0</v>
      </c>
      <c r="BY92" s="273">
        <f t="shared" si="32"/>
        <v>0</v>
      </c>
      <c r="BZ92" s="273">
        <f t="shared" si="33"/>
        <v>0</v>
      </c>
      <c r="CA92" s="273">
        <f t="shared" si="34"/>
        <v>0</v>
      </c>
      <c r="CB92" s="273">
        <f t="shared" si="35"/>
        <v>0</v>
      </c>
      <c r="CC92" s="273">
        <f t="shared" si="36"/>
        <v>0</v>
      </c>
      <c r="CD92" s="220"/>
    </row>
    <row r="93" spans="1:82" s="222" customFormat="1" x14ac:dyDescent="0.2">
      <c r="A93" s="214" t="s">
        <v>1144</v>
      </c>
      <c r="B93" s="255" t="s">
        <v>1006</v>
      </c>
      <c r="C93" s="246" t="s">
        <v>1007</v>
      </c>
      <c r="D93" s="220"/>
      <c r="E93" s="210">
        <f t="shared" si="202"/>
        <v>0</v>
      </c>
      <c r="F93" s="210">
        <f t="shared" si="203"/>
        <v>0</v>
      </c>
      <c r="G93" s="210">
        <f t="shared" si="204"/>
        <v>0</v>
      </c>
      <c r="H93" s="210">
        <f t="shared" si="205"/>
        <v>0</v>
      </c>
      <c r="I93" s="210">
        <f t="shared" si="206"/>
        <v>0</v>
      </c>
      <c r="J93" s="210">
        <f t="shared" si="207"/>
        <v>0</v>
      </c>
      <c r="K93" s="210">
        <f t="shared" si="208"/>
        <v>0</v>
      </c>
      <c r="L93" s="243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  <c r="AA93" s="243"/>
      <c r="AB93" s="243"/>
      <c r="AC93" s="243"/>
      <c r="AD93" s="243"/>
      <c r="AE93" s="243"/>
      <c r="AF93" s="243"/>
      <c r="AG93" s="243"/>
      <c r="AH93" s="243"/>
      <c r="AI93" s="243"/>
      <c r="AJ93" s="243"/>
      <c r="AK93" s="243"/>
      <c r="AL93" s="243"/>
      <c r="AM93" s="243"/>
      <c r="AN93" s="210">
        <f t="shared" si="221"/>
        <v>0</v>
      </c>
      <c r="AO93" s="210">
        <f t="shared" si="222"/>
        <v>0</v>
      </c>
      <c r="AP93" s="210">
        <f t="shared" si="223"/>
        <v>0</v>
      </c>
      <c r="AQ93" s="210">
        <f t="shared" si="224"/>
        <v>0</v>
      </c>
      <c r="AR93" s="210">
        <f t="shared" si="225"/>
        <v>0</v>
      </c>
      <c r="AS93" s="210">
        <f t="shared" si="226"/>
        <v>0</v>
      </c>
      <c r="AT93" s="210">
        <f t="shared" si="227"/>
        <v>0</v>
      </c>
      <c r="AU93" s="219"/>
      <c r="AV93" s="219"/>
      <c r="AW93" s="219"/>
      <c r="AX93" s="219"/>
      <c r="AY93" s="219"/>
      <c r="AZ93" s="219"/>
      <c r="BA93" s="219"/>
      <c r="BB93" s="219"/>
      <c r="BC93" s="219"/>
      <c r="BD93" s="219"/>
      <c r="BE93" s="219"/>
      <c r="BF93" s="219"/>
      <c r="BG93" s="219"/>
      <c r="BH93" s="219"/>
      <c r="BI93" s="219"/>
      <c r="BJ93" s="219"/>
      <c r="BK93" s="219"/>
      <c r="BL93" s="219"/>
      <c r="BM93" s="219"/>
      <c r="BN93" s="219"/>
      <c r="BO93" s="219"/>
      <c r="BP93" s="206"/>
      <c r="BQ93" s="206"/>
      <c r="BR93" s="206"/>
      <c r="BS93" s="206"/>
      <c r="BT93" s="206"/>
      <c r="BU93" s="206"/>
      <c r="BV93" s="206"/>
      <c r="BW93" s="273">
        <f t="shared" si="30"/>
        <v>0</v>
      </c>
      <c r="BX93" s="273">
        <f t="shared" si="31"/>
        <v>0</v>
      </c>
      <c r="BY93" s="273">
        <f t="shared" si="32"/>
        <v>0</v>
      </c>
      <c r="BZ93" s="273">
        <f t="shared" si="33"/>
        <v>0</v>
      </c>
      <c r="CA93" s="273">
        <f t="shared" si="34"/>
        <v>0</v>
      </c>
      <c r="CB93" s="273">
        <f t="shared" si="35"/>
        <v>0</v>
      </c>
      <c r="CC93" s="273">
        <f t="shared" si="36"/>
        <v>0</v>
      </c>
      <c r="CD93" s="220"/>
    </row>
    <row r="94" spans="1:82" s="222" customFormat="1" x14ac:dyDescent="0.2">
      <c r="A94" s="216" t="s">
        <v>193</v>
      </c>
      <c r="B94" s="217" t="s">
        <v>933</v>
      </c>
      <c r="C94" s="216" t="s">
        <v>912</v>
      </c>
      <c r="D94" s="220"/>
      <c r="E94" s="221">
        <f t="shared" si="79"/>
        <v>0</v>
      </c>
      <c r="F94" s="221">
        <f t="shared" ref="F94:K100" si="228">M94+T94+AA94+AH94</f>
        <v>0</v>
      </c>
      <c r="G94" s="221">
        <f t="shared" si="228"/>
        <v>0</v>
      </c>
      <c r="H94" s="221">
        <f t="shared" si="228"/>
        <v>0</v>
      </c>
      <c r="I94" s="221">
        <f t="shared" si="228"/>
        <v>0</v>
      </c>
      <c r="J94" s="221">
        <f t="shared" si="228"/>
        <v>0</v>
      </c>
      <c r="K94" s="221">
        <f t="shared" si="228"/>
        <v>509</v>
      </c>
      <c r="L94" s="243">
        <f>L95</f>
        <v>0</v>
      </c>
      <c r="M94" s="243">
        <f t="shared" ref="M94:Q94" si="229">M95</f>
        <v>0</v>
      </c>
      <c r="N94" s="243">
        <f t="shared" si="229"/>
        <v>0</v>
      </c>
      <c r="O94" s="243">
        <f t="shared" si="229"/>
        <v>0</v>
      </c>
      <c r="P94" s="243">
        <f t="shared" si="229"/>
        <v>0</v>
      </c>
      <c r="Q94" s="243">
        <f t="shared" si="229"/>
        <v>0</v>
      </c>
      <c r="R94" s="243">
        <f t="shared" ref="R94:V94" si="230">R95</f>
        <v>0</v>
      </c>
      <c r="S94" s="243">
        <f t="shared" si="230"/>
        <v>0</v>
      </c>
      <c r="T94" s="243">
        <f t="shared" si="230"/>
        <v>0</v>
      </c>
      <c r="U94" s="243">
        <f t="shared" si="230"/>
        <v>0</v>
      </c>
      <c r="V94" s="243">
        <f t="shared" si="230"/>
        <v>0</v>
      </c>
      <c r="W94" s="243">
        <f t="shared" ref="W94:AE94" si="231">W95</f>
        <v>0</v>
      </c>
      <c r="X94" s="243">
        <f t="shared" si="231"/>
        <v>0</v>
      </c>
      <c r="Y94" s="243">
        <f t="shared" si="231"/>
        <v>159</v>
      </c>
      <c r="Z94" s="243">
        <f t="shared" si="231"/>
        <v>0</v>
      </c>
      <c r="AA94" s="243">
        <f t="shared" si="231"/>
        <v>0</v>
      </c>
      <c r="AB94" s="243">
        <f t="shared" si="231"/>
        <v>0</v>
      </c>
      <c r="AC94" s="243">
        <f t="shared" si="231"/>
        <v>0</v>
      </c>
      <c r="AD94" s="243">
        <f t="shared" si="231"/>
        <v>0</v>
      </c>
      <c r="AE94" s="243">
        <f t="shared" si="231"/>
        <v>0</v>
      </c>
      <c r="AF94" s="243">
        <f t="shared" ref="AF94" si="232">AF95</f>
        <v>0</v>
      </c>
      <c r="AG94" s="243">
        <f t="shared" ref="AG94:AJ94" si="233">AG95</f>
        <v>0</v>
      </c>
      <c r="AH94" s="243">
        <f t="shared" si="233"/>
        <v>0</v>
      </c>
      <c r="AI94" s="243">
        <f t="shared" si="233"/>
        <v>0</v>
      </c>
      <c r="AJ94" s="243">
        <f t="shared" si="233"/>
        <v>0</v>
      </c>
      <c r="AK94" s="243">
        <f t="shared" ref="AK94:AL94" si="234">AK95</f>
        <v>0</v>
      </c>
      <c r="AL94" s="243">
        <f t="shared" si="234"/>
        <v>0</v>
      </c>
      <c r="AM94" s="243">
        <f t="shared" ref="AM94" si="235">AM95</f>
        <v>350</v>
      </c>
      <c r="AN94" s="221">
        <f t="shared" ref="AN94:AN95" si="236">AU94+BB94+BI94+BP94</f>
        <v>0</v>
      </c>
      <c r="AO94" s="221">
        <f t="shared" ref="AO94:AO95" si="237">AV94+BC94+BJ94+BQ94</f>
        <v>0</v>
      </c>
      <c r="AP94" s="221">
        <f t="shared" ref="AP94:AP95" si="238">AW94+BD94+BK94+BR94</f>
        <v>0</v>
      </c>
      <c r="AQ94" s="221">
        <f t="shared" ref="AQ94:AQ95" si="239">AX94+BE94+BL94+BS94</f>
        <v>0</v>
      </c>
      <c r="AR94" s="221">
        <f t="shared" ref="AR94:AR95" si="240">AY94+BF94+BM94+BT94</f>
        <v>0</v>
      </c>
      <c r="AS94" s="221">
        <f t="shared" ref="AS94:AS95" si="241">AZ94+BG94+BN94+BU94</f>
        <v>0</v>
      </c>
      <c r="AT94" s="221">
        <f t="shared" ref="AT94:AT95" si="242">BA94+BH94+BO94+BV94</f>
        <v>213</v>
      </c>
      <c r="AU94" s="219">
        <f>AU95</f>
        <v>0</v>
      </c>
      <c r="AV94" s="219">
        <f t="shared" ref="AV94:BK95" si="243">AV95</f>
        <v>0</v>
      </c>
      <c r="AW94" s="219">
        <f t="shared" si="243"/>
        <v>0</v>
      </c>
      <c r="AX94" s="219">
        <f t="shared" si="243"/>
        <v>0</v>
      </c>
      <c r="AY94" s="219">
        <f t="shared" si="243"/>
        <v>0</v>
      </c>
      <c r="AZ94" s="219">
        <f t="shared" si="243"/>
        <v>0</v>
      </c>
      <c r="BA94" s="219">
        <f t="shared" si="243"/>
        <v>0</v>
      </c>
      <c r="BB94" s="219">
        <f t="shared" si="243"/>
        <v>0</v>
      </c>
      <c r="BC94" s="219">
        <f t="shared" si="243"/>
        <v>0</v>
      </c>
      <c r="BD94" s="219">
        <f t="shared" si="243"/>
        <v>0</v>
      </c>
      <c r="BE94" s="219">
        <f t="shared" si="243"/>
        <v>0</v>
      </c>
      <c r="BF94" s="219">
        <f t="shared" si="243"/>
        <v>0</v>
      </c>
      <c r="BG94" s="219">
        <f t="shared" si="243"/>
        <v>0</v>
      </c>
      <c r="BH94" s="219">
        <f t="shared" si="243"/>
        <v>158</v>
      </c>
      <c r="BI94" s="219">
        <f t="shared" si="243"/>
        <v>0</v>
      </c>
      <c r="BJ94" s="219">
        <f t="shared" si="243"/>
        <v>0</v>
      </c>
      <c r="BK94" s="219">
        <f t="shared" si="243"/>
        <v>0</v>
      </c>
      <c r="BL94" s="219">
        <f t="shared" ref="BL94:BV95" si="244">BL95</f>
        <v>0</v>
      </c>
      <c r="BM94" s="219">
        <f t="shared" si="244"/>
        <v>0</v>
      </c>
      <c r="BN94" s="219">
        <f t="shared" si="244"/>
        <v>0</v>
      </c>
      <c r="BO94" s="219">
        <f t="shared" si="244"/>
        <v>40</v>
      </c>
      <c r="BP94" s="219">
        <f t="shared" si="244"/>
        <v>0</v>
      </c>
      <c r="BQ94" s="219">
        <f t="shared" si="244"/>
        <v>0</v>
      </c>
      <c r="BR94" s="219">
        <f t="shared" si="244"/>
        <v>0</v>
      </c>
      <c r="BS94" s="219">
        <f t="shared" si="244"/>
        <v>0</v>
      </c>
      <c r="BT94" s="219">
        <f t="shared" si="244"/>
        <v>0</v>
      </c>
      <c r="BU94" s="219">
        <f t="shared" si="244"/>
        <v>0</v>
      </c>
      <c r="BV94" s="219">
        <f t="shared" si="244"/>
        <v>15</v>
      </c>
      <c r="BW94" s="273">
        <f t="shared" si="30"/>
        <v>0</v>
      </c>
      <c r="BX94" s="273">
        <f t="shared" si="31"/>
        <v>0</v>
      </c>
      <c r="BY94" s="273">
        <f t="shared" si="32"/>
        <v>0</v>
      </c>
      <c r="BZ94" s="273">
        <f t="shared" si="33"/>
        <v>0</v>
      </c>
      <c r="CA94" s="273">
        <f t="shared" si="34"/>
        <v>0</v>
      </c>
      <c r="CB94" s="273">
        <f t="shared" si="35"/>
        <v>0</v>
      </c>
      <c r="CC94" s="273">
        <f t="shared" si="36"/>
        <v>335</v>
      </c>
      <c r="CD94" s="220"/>
    </row>
    <row r="95" spans="1:82" s="222" customFormat="1" ht="15" customHeight="1" x14ac:dyDescent="0.2">
      <c r="A95" s="216" t="s">
        <v>195</v>
      </c>
      <c r="B95" s="217" t="s">
        <v>934</v>
      </c>
      <c r="C95" s="216" t="s">
        <v>912</v>
      </c>
      <c r="D95" s="218"/>
      <c r="E95" s="221">
        <f>L95+S95+Z95+AG95</f>
        <v>0</v>
      </c>
      <c r="F95" s="221">
        <f t="shared" si="228"/>
        <v>0</v>
      </c>
      <c r="G95" s="221">
        <f t="shared" si="228"/>
        <v>0</v>
      </c>
      <c r="H95" s="221">
        <f t="shared" si="228"/>
        <v>0</v>
      </c>
      <c r="I95" s="221">
        <f t="shared" si="228"/>
        <v>0</v>
      </c>
      <c r="J95" s="221">
        <f t="shared" si="228"/>
        <v>0</v>
      </c>
      <c r="K95" s="221">
        <f>R95+Y95+AF95+AM95</f>
        <v>509</v>
      </c>
      <c r="L95" s="243">
        <f t="shared" ref="L95:AL95" si="245">L96+L97</f>
        <v>0</v>
      </c>
      <c r="M95" s="243">
        <f t="shared" si="245"/>
        <v>0</v>
      </c>
      <c r="N95" s="243">
        <f t="shared" si="245"/>
        <v>0</v>
      </c>
      <c r="O95" s="243">
        <f t="shared" si="245"/>
        <v>0</v>
      </c>
      <c r="P95" s="243">
        <f t="shared" si="245"/>
        <v>0</v>
      </c>
      <c r="Q95" s="243">
        <f t="shared" si="245"/>
        <v>0</v>
      </c>
      <c r="R95" s="243">
        <f t="shared" si="245"/>
        <v>0</v>
      </c>
      <c r="S95" s="243">
        <f t="shared" si="245"/>
        <v>0</v>
      </c>
      <c r="T95" s="243">
        <f t="shared" si="245"/>
        <v>0</v>
      </c>
      <c r="U95" s="243">
        <f t="shared" si="245"/>
        <v>0</v>
      </c>
      <c r="V95" s="243">
        <f t="shared" si="245"/>
        <v>0</v>
      </c>
      <c r="W95" s="243">
        <f t="shared" si="245"/>
        <v>0</v>
      </c>
      <c r="X95" s="243">
        <f t="shared" si="245"/>
        <v>0</v>
      </c>
      <c r="Y95" s="243">
        <f t="shared" si="245"/>
        <v>159</v>
      </c>
      <c r="Z95" s="243">
        <f t="shared" si="245"/>
        <v>0</v>
      </c>
      <c r="AA95" s="243">
        <f t="shared" si="245"/>
        <v>0</v>
      </c>
      <c r="AB95" s="243">
        <f t="shared" si="245"/>
        <v>0</v>
      </c>
      <c r="AC95" s="243">
        <f t="shared" si="245"/>
        <v>0</v>
      </c>
      <c r="AD95" s="243">
        <f t="shared" si="245"/>
        <v>0</v>
      </c>
      <c r="AE95" s="243">
        <f t="shared" si="245"/>
        <v>0</v>
      </c>
      <c r="AF95" s="243">
        <f t="shared" si="245"/>
        <v>0</v>
      </c>
      <c r="AG95" s="243">
        <f t="shared" si="245"/>
        <v>0</v>
      </c>
      <c r="AH95" s="243">
        <f t="shared" si="245"/>
        <v>0</v>
      </c>
      <c r="AI95" s="243">
        <f t="shared" si="245"/>
        <v>0</v>
      </c>
      <c r="AJ95" s="243">
        <f t="shared" si="245"/>
        <v>0</v>
      </c>
      <c r="AK95" s="243">
        <f t="shared" si="245"/>
        <v>0</v>
      </c>
      <c r="AL95" s="243">
        <f t="shared" si="245"/>
        <v>0</v>
      </c>
      <c r="AM95" s="243">
        <f>AM96+AM97</f>
        <v>350</v>
      </c>
      <c r="AN95" s="221">
        <f t="shared" si="236"/>
        <v>0</v>
      </c>
      <c r="AO95" s="221">
        <f t="shared" si="237"/>
        <v>0</v>
      </c>
      <c r="AP95" s="221">
        <f t="shared" si="238"/>
        <v>0</v>
      </c>
      <c r="AQ95" s="221">
        <f t="shared" si="239"/>
        <v>0</v>
      </c>
      <c r="AR95" s="221">
        <f t="shared" si="240"/>
        <v>0</v>
      </c>
      <c r="AS95" s="221">
        <f t="shared" si="241"/>
        <v>0</v>
      </c>
      <c r="AT95" s="221">
        <f t="shared" si="242"/>
        <v>213</v>
      </c>
      <c r="AU95" s="219">
        <f>AU96</f>
        <v>0</v>
      </c>
      <c r="AV95" s="219">
        <f t="shared" si="243"/>
        <v>0</v>
      </c>
      <c r="AW95" s="219">
        <f t="shared" si="243"/>
        <v>0</v>
      </c>
      <c r="AX95" s="219">
        <f t="shared" si="243"/>
        <v>0</v>
      </c>
      <c r="AY95" s="219">
        <f t="shared" si="243"/>
        <v>0</v>
      </c>
      <c r="AZ95" s="219">
        <f t="shared" si="243"/>
        <v>0</v>
      </c>
      <c r="BA95" s="219">
        <f>BA96</f>
        <v>0</v>
      </c>
      <c r="BB95" s="219">
        <f t="shared" si="243"/>
        <v>0</v>
      </c>
      <c r="BC95" s="219">
        <f t="shared" si="243"/>
        <v>0</v>
      </c>
      <c r="BD95" s="219">
        <f t="shared" si="243"/>
        <v>0</v>
      </c>
      <c r="BE95" s="219">
        <f t="shared" si="243"/>
        <v>0</v>
      </c>
      <c r="BF95" s="219">
        <f t="shared" si="243"/>
        <v>0</v>
      </c>
      <c r="BG95" s="219">
        <f t="shared" si="243"/>
        <v>0</v>
      </c>
      <c r="BH95" s="219">
        <f t="shared" si="243"/>
        <v>158</v>
      </c>
      <c r="BI95" s="219">
        <f t="shared" si="243"/>
        <v>0</v>
      </c>
      <c r="BJ95" s="219">
        <f t="shared" si="243"/>
        <v>0</v>
      </c>
      <c r="BK95" s="219">
        <f t="shared" si="243"/>
        <v>0</v>
      </c>
      <c r="BL95" s="219">
        <f t="shared" si="244"/>
        <v>0</v>
      </c>
      <c r="BM95" s="219">
        <f t="shared" si="244"/>
        <v>0</v>
      </c>
      <c r="BN95" s="219">
        <f t="shared" si="244"/>
        <v>0</v>
      </c>
      <c r="BO95" s="219">
        <f t="shared" si="244"/>
        <v>40</v>
      </c>
      <c r="BP95" s="219">
        <f t="shared" si="244"/>
        <v>0</v>
      </c>
      <c r="BQ95" s="219">
        <f t="shared" si="244"/>
        <v>0</v>
      </c>
      <c r="BR95" s="219">
        <f t="shared" si="244"/>
        <v>0</v>
      </c>
      <c r="BS95" s="219">
        <f t="shared" si="244"/>
        <v>0</v>
      </c>
      <c r="BT95" s="219">
        <f t="shared" si="244"/>
        <v>0</v>
      </c>
      <c r="BU95" s="219">
        <f t="shared" si="244"/>
        <v>0</v>
      </c>
      <c r="BV95" s="219">
        <f t="shared" si="244"/>
        <v>15</v>
      </c>
      <c r="BW95" s="273">
        <f t="shared" si="30"/>
        <v>0</v>
      </c>
      <c r="BX95" s="273">
        <f t="shared" si="31"/>
        <v>0</v>
      </c>
      <c r="BY95" s="273">
        <f t="shared" si="32"/>
        <v>0</v>
      </c>
      <c r="BZ95" s="273">
        <f t="shared" si="33"/>
        <v>0</v>
      </c>
      <c r="CA95" s="273">
        <f t="shared" si="34"/>
        <v>0</v>
      </c>
      <c r="CB95" s="273">
        <f t="shared" si="35"/>
        <v>0</v>
      </c>
      <c r="CC95" s="273">
        <f t="shared" si="36"/>
        <v>335</v>
      </c>
      <c r="CD95" s="232"/>
    </row>
    <row r="96" spans="1:82" x14ac:dyDescent="0.2">
      <c r="A96" s="252" t="s">
        <v>807</v>
      </c>
      <c r="B96" s="269" t="s">
        <v>1008</v>
      </c>
      <c r="C96" s="247" t="s">
        <v>1009</v>
      </c>
      <c r="D96" s="265"/>
      <c r="E96" s="221">
        <f t="shared" ref="E96:E98" si="246">L96+S96+Z96+AG96</f>
        <v>0</v>
      </c>
      <c r="F96" s="221">
        <f t="shared" ref="F96:F98" si="247">M96+T96+AA96+AH96</f>
        <v>0</v>
      </c>
      <c r="G96" s="221">
        <f t="shared" ref="G96:G98" si="248">N96+U96+AB96+AI96</f>
        <v>0</v>
      </c>
      <c r="H96" s="221">
        <f t="shared" ref="H96:H98" si="249">O96+V96+AC96+AJ96</f>
        <v>0</v>
      </c>
      <c r="I96" s="221">
        <f t="shared" ref="I96:I98" si="250">P96+W96+AD96+AK96</f>
        <v>0</v>
      </c>
      <c r="J96" s="221">
        <f t="shared" ref="J96:J98" si="251">Q96+X96+AE96+AL96</f>
        <v>0</v>
      </c>
      <c r="K96" s="221">
        <f t="shared" ref="K96:K98" si="252">R96+Y96+AF96+AM96</f>
        <v>159</v>
      </c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>
        <v>159</v>
      </c>
      <c r="Z96" s="268"/>
      <c r="AA96" s="268"/>
      <c r="AB96" s="268"/>
      <c r="AC96" s="268"/>
      <c r="AD96" s="268"/>
      <c r="AE96" s="268"/>
      <c r="AF96" s="268"/>
      <c r="AG96" s="268"/>
      <c r="AH96" s="268"/>
      <c r="AI96" s="268"/>
      <c r="AJ96" s="268"/>
      <c r="AK96" s="268"/>
      <c r="AL96" s="268"/>
      <c r="AM96" s="268"/>
      <c r="AN96" s="273"/>
      <c r="AO96" s="273"/>
      <c r="AP96" s="273"/>
      <c r="AQ96" s="273"/>
      <c r="AR96" s="273"/>
      <c r="AS96" s="273"/>
      <c r="AT96" s="273"/>
      <c r="AU96" s="230"/>
      <c r="AV96" s="230"/>
      <c r="AW96" s="230"/>
      <c r="AX96" s="230"/>
      <c r="AY96" s="230"/>
      <c r="AZ96" s="230"/>
      <c r="BA96" s="230"/>
      <c r="BB96" s="230"/>
      <c r="BC96" s="230"/>
      <c r="BD96" s="230"/>
      <c r="BE96" s="230"/>
      <c r="BF96" s="230"/>
      <c r="BG96" s="230"/>
      <c r="BH96" s="206">
        <v>158</v>
      </c>
      <c r="BI96" s="206">
        <v>0</v>
      </c>
      <c r="BJ96" s="206">
        <v>0</v>
      </c>
      <c r="BK96" s="206">
        <v>0</v>
      </c>
      <c r="BL96" s="206">
        <v>0</v>
      </c>
      <c r="BM96" s="206">
        <v>0</v>
      </c>
      <c r="BN96" s="206">
        <v>0</v>
      </c>
      <c r="BO96" s="206">
        <v>40</v>
      </c>
      <c r="BP96" s="206">
        <v>0</v>
      </c>
      <c r="BQ96" s="206">
        <v>0</v>
      </c>
      <c r="BR96" s="206">
        <v>0</v>
      </c>
      <c r="BS96" s="206">
        <v>0</v>
      </c>
      <c r="BT96" s="206">
        <v>0</v>
      </c>
      <c r="BU96" s="206">
        <v>0</v>
      </c>
      <c r="BV96" s="206">
        <v>15</v>
      </c>
      <c r="BW96" s="273">
        <f t="shared" ref="BW96:BW97" si="253">AG96-BP96</f>
        <v>0</v>
      </c>
      <c r="BX96" s="273">
        <f t="shared" ref="BX96:BX97" si="254">AH96-BQ96</f>
        <v>0</v>
      </c>
      <c r="BY96" s="273">
        <f t="shared" ref="BY96:BY97" si="255">AI96-BR96</f>
        <v>0</v>
      </c>
      <c r="BZ96" s="273">
        <f t="shared" ref="BZ96:BZ97" si="256">AJ96-BS96</f>
        <v>0</v>
      </c>
      <c r="CA96" s="273">
        <f t="shared" ref="CA96:CA97" si="257">AK96-BT96</f>
        <v>0</v>
      </c>
      <c r="CB96" s="273">
        <f t="shared" ref="CB96:CB97" si="258">AL96-BU96</f>
        <v>0</v>
      </c>
      <c r="CC96" s="273">
        <f t="shared" ref="CC96:CC97" si="259">AM96-BV96</f>
        <v>-15</v>
      </c>
      <c r="CD96" s="265"/>
    </row>
    <row r="97" spans="1:82" x14ac:dyDescent="0.2">
      <c r="A97" s="252" t="s">
        <v>809</v>
      </c>
      <c r="B97" s="269" t="s">
        <v>1132</v>
      </c>
      <c r="C97" s="247" t="s">
        <v>1133</v>
      </c>
      <c r="D97" s="265"/>
      <c r="E97" s="210">
        <f t="shared" si="246"/>
        <v>0</v>
      </c>
      <c r="F97" s="210">
        <f t="shared" si="247"/>
        <v>0</v>
      </c>
      <c r="G97" s="210">
        <f t="shared" si="248"/>
        <v>0</v>
      </c>
      <c r="H97" s="210">
        <f t="shared" si="249"/>
        <v>0</v>
      </c>
      <c r="I97" s="210">
        <f t="shared" si="250"/>
        <v>0</v>
      </c>
      <c r="J97" s="210">
        <f t="shared" si="251"/>
        <v>0</v>
      </c>
      <c r="K97" s="210">
        <f t="shared" si="252"/>
        <v>350</v>
      </c>
      <c r="L97" s="268"/>
      <c r="M97" s="268"/>
      <c r="N97" s="268"/>
      <c r="O97" s="268"/>
      <c r="P97" s="268"/>
      <c r="Q97" s="268"/>
      <c r="R97" s="268"/>
      <c r="S97" s="268"/>
      <c r="T97" s="268"/>
      <c r="U97" s="268"/>
      <c r="V97" s="268"/>
      <c r="W97" s="268"/>
      <c r="X97" s="268"/>
      <c r="Y97" s="268"/>
      <c r="Z97" s="268"/>
      <c r="AA97" s="268"/>
      <c r="AB97" s="268"/>
      <c r="AC97" s="268"/>
      <c r="AD97" s="268"/>
      <c r="AE97" s="268"/>
      <c r="AF97" s="268"/>
      <c r="AG97" s="268"/>
      <c r="AH97" s="268"/>
      <c r="AI97" s="268"/>
      <c r="AJ97" s="268"/>
      <c r="AK97" s="268"/>
      <c r="AL97" s="268"/>
      <c r="AM97" s="268">
        <v>350</v>
      </c>
      <c r="AN97" s="273"/>
      <c r="AO97" s="273"/>
      <c r="AP97" s="273"/>
      <c r="AQ97" s="273"/>
      <c r="AR97" s="273"/>
      <c r="AS97" s="273"/>
      <c r="AT97" s="273"/>
      <c r="AU97" s="230"/>
      <c r="AV97" s="230"/>
      <c r="AW97" s="230"/>
      <c r="AX97" s="230"/>
      <c r="AY97" s="230"/>
      <c r="AZ97" s="230"/>
      <c r="BA97" s="230"/>
      <c r="BB97" s="230"/>
      <c r="BC97" s="230"/>
      <c r="BD97" s="230"/>
      <c r="BE97" s="230"/>
      <c r="BF97" s="230"/>
      <c r="BG97" s="230"/>
      <c r="BH97" s="206"/>
      <c r="BI97" s="206"/>
      <c r="BJ97" s="206"/>
      <c r="BK97" s="206"/>
      <c r="BL97" s="206"/>
      <c r="BM97" s="206"/>
      <c r="BN97" s="206"/>
      <c r="BO97" s="206"/>
      <c r="BP97" s="206">
        <v>0</v>
      </c>
      <c r="BQ97" s="206">
        <v>0</v>
      </c>
      <c r="BR97" s="206">
        <v>0</v>
      </c>
      <c r="BS97" s="206">
        <v>0</v>
      </c>
      <c r="BT97" s="206">
        <v>0</v>
      </c>
      <c r="BU97" s="206">
        <v>0</v>
      </c>
      <c r="BV97" s="206">
        <v>453</v>
      </c>
      <c r="BW97" s="273">
        <f t="shared" si="253"/>
        <v>0</v>
      </c>
      <c r="BX97" s="273">
        <f t="shared" si="254"/>
        <v>0</v>
      </c>
      <c r="BY97" s="273">
        <f t="shared" si="255"/>
        <v>0</v>
      </c>
      <c r="BZ97" s="273">
        <f t="shared" si="256"/>
        <v>0</v>
      </c>
      <c r="CA97" s="273">
        <f t="shared" si="257"/>
        <v>0</v>
      </c>
      <c r="CB97" s="273">
        <f t="shared" si="258"/>
        <v>0</v>
      </c>
      <c r="CC97" s="273">
        <f t="shared" si="259"/>
        <v>-103</v>
      </c>
      <c r="CD97" s="265"/>
    </row>
    <row r="98" spans="1:82" x14ac:dyDescent="0.2">
      <c r="A98" s="245" t="s">
        <v>196</v>
      </c>
      <c r="B98" s="270" t="s">
        <v>1010</v>
      </c>
      <c r="C98" s="247" t="s">
        <v>912</v>
      </c>
      <c r="D98" s="265"/>
      <c r="E98" s="221">
        <f t="shared" si="246"/>
        <v>0</v>
      </c>
      <c r="F98" s="221">
        <f t="shared" si="247"/>
        <v>0</v>
      </c>
      <c r="G98" s="221">
        <f t="shared" si="248"/>
        <v>0</v>
      </c>
      <c r="H98" s="221">
        <f t="shared" si="249"/>
        <v>0</v>
      </c>
      <c r="I98" s="221">
        <f t="shared" si="250"/>
        <v>0</v>
      </c>
      <c r="J98" s="221">
        <f t="shared" si="251"/>
        <v>0</v>
      </c>
      <c r="K98" s="221">
        <f t="shared" si="252"/>
        <v>0</v>
      </c>
      <c r="L98" s="243">
        <f>L99</f>
        <v>0</v>
      </c>
      <c r="M98" s="243">
        <f t="shared" ref="M98:BV98" si="260">M99</f>
        <v>0</v>
      </c>
      <c r="N98" s="243">
        <f t="shared" si="260"/>
        <v>0</v>
      </c>
      <c r="O98" s="243">
        <f t="shared" si="260"/>
        <v>0</v>
      </c>
      <c r="P98" s="243">
        <f t="shared" si="260"/>
        <v>0</v>
      </c>
      <c r="Q98" s="243">
        <f t="shared" si="260"/>
        <v>0</v>
      </c>
      <c r="R98" s="243">
        <f t="shared" si="260"/>
        <v>0</v>
      </c>
      <c r="S98" s="243">
        <f t="shared" si="260"/>
        <v>0</v>
      </c>
      <c r="T98" s="243">
        <f t="shared" si="260"/>
        <v>0</v>
      </c>
      <c r="U98" s="243">
        <f t="shared" si="260"/>
        <v>0</v>
      </c>
      <c r="V98" s="243">
        <f t="shared" si="260"/>
        <v>0</v>
      </c>
      <c r="W98" s="243">
        <f t="shared" si="260"/>
        <v>0</v>
      </c>
      <c r="X98" s="243">
        <f t="shared" si="260"/>
        <v>0</v>
      </c>
      <c r="Y98" s="243">
        <f t="shared" si="260"/>
        <v>0</v>
      </c>
      <c r="Z98" s="243">
        <f t="shared" si="260"/>
        <v>0</v>
      </c>
      <c r="AA98" s="243">
        <f t="shared" si="260"/>
        <v>0</v>
      </c>
      <c r="AB98" s="243">
        <f t="shared" si="260"/>
        <v>0</v>
      </c>
      <c r="AC98" s="243">
        <f t="shared" si="260"/>
        <v>0</v>
      </c>
      <c r="AD98" s="243">
        <f t="shared" si="260"/>
        <v>0</v>
      </c>
      <c r="AE98" s="243">
        <f t="shared" si="260"/>
        <v>0</v>
      </c>
      <c r="AF98" s="243">
        <f t="shared" si="260"/>
        <v>0</v>
      </c>
      <c r="AG98" s="243">
        <v>0</v>
      </c>
      <c r="AH98" s="243">
        <f t="shared" si="260"/>
        <v>0</v>
      </c>
      <c r="AI98" s="243">
        <v>0</v>
      </c>
      <c r="AJ98" s="243">
        <f t="shared" si="260"/>
        <v>0</v>
      </c>
      <c r="AK98" s="243">
        <v>0</v>
      </c>
      <c r="AL98" s="243">
        <f t="shared" si="260"/>
        <v>0</v>
      </c>
      <c r="AM98" s="243">
        <v>0</v>
      </c>
      <c r="AN98" s="243">
        <f t="shared" si="260"/>
        <v>3.55</v>
      </c>
      <c r="AO98" s="243">
        <f t="shared" si="260"/>
        <v>0</v>
      </c>
      <c r="AP98" s="243">
        <f t="shared" si="260"/>
        <v>11.302</v>
      </c>
      <c r="AQ98" s="243">
        <f t="shared" si="260"/>
        <v>0.12</v>
      </c>
      <c r="AR98" s="243">
        <f t="shared" si="260"/>
        <v>1.4870000000000001</v>
      </c>
      <c r="AS98" s="243">
        <f t="shared" si="260"/>
        <v>0</v>
      </c>
      <c r="AT98" s="243">
        <f t="shared" si="260"/>
        <v>4</v>
      </c>
      <c r="AU98" s="243">
        <f t="shared" si="260"/>
        <v>0</v>
      </c>
      <c r="AV98" s="243">
        <f t="shared" si="260"/>
        <v>0</v>
      </c>
      <c r="AW98" s="243">
        <f t="shared" si="260"/>
        <v>0</v>
      </c>
      <c r="AX98" s="243">
        <f t="shared" si="260"/>
        <v>0</v>
      </c>
      <c r="AY98" s="243">
        <f t="shared" si="260"/>
        <v>0</v>
      </c>
      <c r="AZ98" s="243">
        <f t="shared" si="260"/>
        <v>0</v>
      </c>
      <c r="BA98" s="243">
        <f t="shared" si="260"/>
        <v>0</v>
      </c>
      <c r="BB98" s="243">
        <f t="shared" si="260"/>
        <v>0</v>
      </c>
      <c r="BC98" s="243">
        <f t="shared" si="260"/>
        <v>0</v>
      </c>
      <c r="BD98" s="243">
        <f t="shared" si="260"/>
        <v>0</v>
      </c>
      <c r="BE98" s="243">
        <f t="shared" si="260"/>
        <v>0</v>
      </c>
      <c r="BF98" s="243">
        <f t="shared" si="260"/>
        <v>0</v>
      </c>
      <c r="BG98" s="243">
        <f t="shared" si="260"/>
        <v>0</v>
      </c>
      <c r="BH98" s="243">
        <f t="shared" si="260"/>
        <v>0</v>
      </c>
      <c r="BI98" s="243">
        <f t="shared" si="260"/>
        <v>0</v>
      </c>
      <c r="BJ98" s="243">
        <f t="shared" si="260"/>
        <v>0</v>
      </c>
      <c r="BK98" s="243">
        <f t="shared" si="260"/>
        <v>0</v>
      </c>
      <c r="BL98" s="243">
        <f t="shared" si="260"/>
        <v>0</v>
      </c>
      <c r="BM98" s="243">
        <f t="shared" si="260"/>
        <v>0.95199999999999996</v>
      </c>
      <c r="BN98" s="243">
        <f t="shared" si="260"/>
        <v>0</v>
      </c>
      <c r="BO98" s="243">
        <f t="shared" si="260"/>
        <v>0</v>
      </c>
      <c r="BP98" s="243">
        <f t="shared" si="260"/>
        <v>3.55</v>
      </c>
      <c r="BQ98" s="243">
        <f t="shared" si="260"/>
        <v>0</v>
      </c>
      <c r="BR98" s="243">
        <f t="shared" si="260"/>
        <v>11.302</v>
      </c>
      <c r="BS98" s="243">
        <f t="shared" si="260"/>
        <v>0.12</v>
      </c>
      <c r="BT98" s="243">
        <f t="shared" si="260"/>
        <v>0.53499999999999992</v>
      </c>
      <c r="BU98" s="243">
        <f t="shared" si="260"/>
        <v>0</v>
      </c>
      <c r="BV98" s="243">
        <f t="shared" si="260"/>
        <v>4</v>
      </c>
      <c r="BW98" s="273">
        <f t="shared" si="30"/>
        <v>-3.55</v>
      </c>
      <c r="BX98" s="273">
        <f t="shared" si="31"/>
        <v>0</v>
      </c>
      <c r="BY98" s="273">
        <f t="shared" si="32"/>
        <v>-11.302</v>
      </c>
      <c r="BZ98" s="273">
        <f t="shared" si="33"/>
        <v>-0.12</v>
      </c>
      <c r="CA98" s="273">
        <f t="shared" si="34"/>
        <v>-0.53499999999999992</v>
      </c>
      <c r="CB98" s="273">
        <f t="shared" si="35"/>
        <v>0</v>
      </c>
      <c r="CC98" s="273">
        <f t="shared" si="36"/>
        <v>-4</v>
      </c>
      <c r="CD98" s="265"/>
    </row>
    <row r="99" spans="1:82" s="222" customFormat="1" ht="13.5" thickBot="1" x14ac:dyDescent="0.25">
      <c r="A99" s="247" t="s">
        <v>205</v>
      </c>
      <c r="B99" s="248" t="s">
        <v>1011</v>
      </c>
      <c r="C99" s="247" t="s">
        <v>912</v>
      </c>
      <c r="D99" s="218"/>
      <c r="E99" s="221">
        <f t="shared" si="79"/>
        <v>3.3</v>
      </c>
      <c r="F99" s="221">
        <f t="shared" si="228"/>
        <v>0</v>
      </c>
      <c r="G99" s="221">
        <f t="shared" si="228"/>
        <v>11.775</v>
      </c>
      <c r="H99" s="221">
        <f t="shared" si="228"/>
        <v>0</v>
      </c>
      <c r="I99" s="221">
        <f t="shared" si="228"/>
        <v>0.68</v>
      </c>
      <c r="J99" s="221">
        <f t="shared" si="228"/>
        <v>0</v>
      </c>
      <c r="K99" s="221">
        <f t="shared" si="228"/>
        <v>3</v>
      </c>
      <c r="L99" s="243">
        <f>SUM(L100:L110)</f>
        <v>0</v>
      </c>
      <c r="M99" s="243">
        <f t="shared" ref="M99:BV99" si="261">SUM(M100:M110)</f>
        <v>0</v>
      </c>
      <c r="N99" s="243">
        <f t="shared" si="261"/>
        <v>0</v>
      </c>
      <c r="O99" s="243">
        <f t="shared" si="261"/>
        <v>0</v>
      </c>
      <c r="P99" s="243">
        <f t="shared" si="261"/>
        <v>0</v>
      </c>
      <c r="Q99" s="243">
        <f t="shared" si="261"/>
        <v>0</v>
      </c>
      <c r="R99" s="243">
        <f t="shared" si="261"/>
        <v>0</v>
      </c>
      <c r="S99" s="243">
        <f t="shared" si="261"/>
        <v>0</v>
      </c>
      <c r="T99" s="243">
        <f t="shared" si="261"/>
        <v>0</v>
      </c>
      <c r="U99" s="243">
        <f t="shared" si="261"/>
        <v>0</v>
      </c>
      <c r="V99" s="243">
        <f t="shared" si="261"/>
        <v>0</v>
      </c>
      <c r="W99" s="243">
        <f t="shared" si="261"/>
        <v>0</v>
      </c>
      <c r="X99" s="243">
        <f t="shared" si="261"/>
        <v>0</v>
      </c>
      <c r="Y99" s="243">
        <f t="shared" si="261"/>
        <v>0</v>
      </c>
      <c r="Z99" s="243">
        <f t="shared" si="261"/>
        <v>0</v>
      </c>
      <c r="AA99" s="243">
        <f t="shared" si="261"/>
        <v>0</v>
      </c>
      <c r="AB99" s="243">
        <f t="shared" si="261"/>
        <v>0</v>
      </c>
      <c r="AC99" s="243">
        <f t="shared" si="261"/>
        <v>0</v>
      </c>
      <c r="AD99" s="243">
        <f t="shared" si="261"/>
        <v>0</v>
      </c>
      <c r="AE99" s="243">
        <f t="shared" si="261"/>
        <v>0</v>
      </c>
      <c r="AF99" s="243">
        <f t="shared" si="261"/>
        <v>0</v>
      </c>
      <c r="AG99" s="243">
        <f t="shared" si="261"/>
        <v>3.3</v>
      </c>
      <c r="AH99" s="243">
        <f t="shared" si="261"/>
        <v>0</v>
      </c>
      <c r="AI99" s="243">
        <f t="shared" si="261"/>
        <v>11.775</v>
      </c>
      <c r="AJ99" s="243">
        <f t="shared" si="261"/>
        <v>0</v>
      </c>
      <c r="AK99" s="243">
        <f t="shared" si="261"/>
        <v>0.68</v>
      </c>
      <c r="AL99" s="243">
        <f t="shared" si="261"/>
        <v>0</v>
      </c>
      <c r="AM99" s="243">
        <f t="shared" si="261"/>
        <v>3</v>
      </c>
      <c r="AN99" s="243">
        <f t="shared" si="261"/>
        <v>3.55</v>
      </c>
      <c r="AO99" s="243">
        <f t="shared" si="261"/>
        <v>0</v>
      </c>
      <c r="AP99" s="243">
        <f t="shared" si="261"/>
        <v>11.302</v>
      </c>
      <c r="AQ99" s="243">
        <f t="shared" si="261"/>
        <v>0.12</v>
      </c>
      <c r="AR99" s="243">
        <f t="shared" si="261"/>
        <v>1.4870000000000001</v>
      </c>
      <c r="AS99" s="243">
        <f t="shared" si="261"/>
        <v>0</v>
      </c>
      <c r="AT99" s="243">
        <f t="shared" si="261"/>
        <v>4</v>
      </c>
      <c r="AU99" s="243">
        <f t="shared" si="261"/>
        <v>0</v>
      </c>
      <c r="AV99" s="243">
        <f t="shared" si="261"/>
        <v>0</v>
      </c>
      <c r="AW99" s="243">
        <f t="shared" si="261"/>
        <v>0</v>
      </c>
      <c r="AX99" s="243">
        <f t="shared" si="261"/>
        <v>0</v>
      </c>
      <c r="AY99" s="243">
        <f t="shared" si="261"/>
        <v>0</v>
      </c>
      <c r="AZ99" s="243">
        <f t="shared" si="261"/>
        <v>0</v>
      </c>
      <c r="BA99" s="243">
        <f t="shared" si="261"/>
        <v>0</v>
      </c>
      <c r="BB99" s="243">
        <f t="shared" si="261"/>
        <v>0</v>
      </c>
      <c r="BC99" s="243">
        <f t="shared" si="261"/>
        <v>0</v>
      </c>
      <c r="BD99" s="243">
        <f t="shared" si="261"/>
        <v>0</v>
      </c>
      <c r="BE99" s="243">
        <f t="shared" si="261"/>
        <v>0</v>
      </c>
      <c r="BF99" s="243">
        <f t="shared" si="261"/>
        <v>0</v>
      </c>
      <c r="BG99" s="243">
        <f t="shared" si="261"/>
        <v>0</v>
      </c>
      <c r="BH99" s="243">
        <f t="shared" si="261"/>
        <v>0</v>
      </c>
      <c r="BI99" s="243">
        <f t="shared" si="261"/>
        <v>0</v>
      </c>
      <c r="BJ99" s="243">
        <f t="shared" si="261"/>
        <v>0</v>
      </c>
      <c r="BK99" s="243">
        <f t="shared" si="261"/>
        <v>0</v>
      </c>
      <c r="BL99" s="243">
        <f t="shared" si="261"/>
        <v>0</v>
      </c>
      <c r="BM99" s="243">
        <f t="shared" si="261"/>
        <v>0.95199999999999996</v>
      </c>
      <c r="BN99" s="243">
        <f t="shared" si="261"/>
        <v>0</v>
      </c>
      <c r="BO99" s="243">
        <f t="shared" si="261"/>
        <v>0</v>
      </c>
      <c r="BP99" s="243">
        <f t="shared" si="261"/>
        <v>3.55</v>
      </c>
      <c r="BQ99" s="243">
        <f t="shared" si="261"/>
        <v>0</v>
      </c>
      <c r="BR99" s="243">
        <f t="shared" si="261"/>
        <v>11.302</v>
      </c>
      <c r="BS99" s="243">
        <f t="shared" si="261"/>
        <v>0.12</v>
      </c>
      <c r="BT99" s="243">
        <f t="shared" si="261"/>
        <v>0.53499999999999992</v>
      </c>
      <c r="BU99" s="243">
        <f t="shared" si="261"/>
        <v>0</v>
      </c>
      <c r="BV99" s="243">
        <f t="shared" si="261"/>
        <v>4</v>
      </c>
      <c r="BW99" s="273">
        <f t="shared" ref="BW99:BW115" si="262">AG99-BP99</f>
        <v>-0.25</v>
      </c>
      <c r="BX99" s="273">
        <f t="shared" ref="BX99:BX115" si="263">AH99-BQ99</f>
        <v>0</v>
      </c>
      <c r="BY99" s="273">
        <f t="shared" ref="BY99:BY115" si="264">AI99-BR99</f>
        <v>0.47300000000000075</v>
      </c>
      <c r="BZ99" s="273">
        <f t="shared" ref="BZ99:BZ115" si="265">AJ99-BS99</f>
        <v>-0.12</v>
      </c>
      <c r="CA99" s="273">
        <f t="shared" ref="CA99:CA115" si="266">AK99-BT99</f>
        <v>0.14500000000000013</v>
      </c>
      <c r="CB99" s="273">
        <f t="shared" ref="CB99:CB115" si="267">AL99-BU99</f>
        <v>0</v>
      </c>
      <c r="CC99" s="273">
        <f t="shared" ref="CC99:CC115" si="268">AM99-BV99</f>
        <v>-1</v>
      </c>
      <c r="CD99" s="218"/>
    </row>
    <row r="100" spans="1:82" s="233" customFormat="1" x14ac:dyDescent="0.2">
      <c r="A100" s="247" t="s">
        <v>206</v>
      </c>
      <c r="B100" s="249" t="s">
        <v>1012</v>
      </c>
      <c r="C100" s="250" t="s">
        <v>1013</v>
      </c>
      <c r="D100" s="218"/>
      <c r="E100" s="210">
        <f>L100+S100+Z100+AG100</f>
        <v>2.4</v>
      </c>
      <c r="F100" s="210">
        <f t="shared" si="228"/>
        <v>0</v>
      </c>
      <c r="G100" s="210">
        <f t="shared" si="228"/>
        <v>4.2050000000000001</v>
      </c>
      <c r="H100" s="210">
        <f t="shared" si="228"/>
        <v>0</v>
      </c>
      <c r="I100" s="210">
        <f t="shared" si="228"/>
        <v>0.28000000000000003</v>
      </c>
      <c r="J100" s="210">
        <f t="shared" si="228"/>
        <v>0</v>
      </c>
      <c r="K100" s="210">
        <f t="shared" si="228"/>
        <v>0</v>
      </c>
      <c r="L100" s="268">
        <v>0</v>
      </c>
      <c r="M100" s="268">
        <v>0</v>
      </c>
      <c r="N100" s="268">
        <v>0</v>
      </c>
      <c r="O100" s="268">
        <v>0</v>
      </c>
      <c r="P100" s="268">
        <v>0</v>
      </c>
      <c r="Q100" s="268">
        <v>0</v>
      </c>
      <c r="R100" s="268">
        <v>0</v>
      </c>
      <c r="S100" s="268">
        <v>0</v>
      </c>
      <c r="T100" s="268">
        <v>0</v>
      </c>
      <c r="U100" s="268">
        <v>0</v>
      </c>
      <c r="V100" s="268">
        <v>0</v>
      </c>
      <c r="W100" s="268">
        <v>0</v>
      </c>
      <c r="X100" s="268">
        <v>0</v>
      </c>
      <c r="Y100" s="268">
        <v>0</v>
      </c>
      <c r="Z100" s="243">
        <v>0</v>
      </c>
      <c r="AA100" s="243">
        <v>0</v>
      </c>
      <c r="AB100" s="243">
        <v>0</v>
      </c>
      <c r="AC100" s="243">
        <v>0</v>
      </c>
      <c r="AD100" s="243">
        <v>0</v>
      </c>
      <c r="AE100" s="243">
        <v>0</v>
      </c>
      <c r="AF100" s="243">
        <v>0</v>
      </c>
      <c r="AG100" s="243">
        <v>2.4</v>
      </c>
      <c r="AH100" s="282">
        <v>0</v>
      </c>
      <c r="AI100" s="282">
        <v>4.2050000000000001</v>
      </c>
      <c r="AJ100" s="282">
        <v>0</v>
      </c>
      <c r="AK100" s="282">
        <v>0.28000000000000003</v>
      </c>
      <c r="AL100" s="282">
        <v>0</v>
      </c>
      <c r="AM100" s="282">
        <v>0</v>
      </c>
      <c r="AN100" s="210">
        <f>AU100+BB100+BI100+BP100</f>
        <v>2.4</v>
      </c>
      <c r="AO100" s="210">
        <f t="shared" ref="AO100:AT100" si="269">AV100+BC100+BJ100+BQ100</f>
        <v>0</v>
      </c>
      <c r="AP100" s="210">
        <f t="shared" si="269"/>
        <v>4.2350000000000003</v>
      </c>
      <c r="AQ100" s="210">
        <f t="shared" si="269"/>
        <v>0.12</v>
      </c>
      <c r="AR100" s="210">
        <f t="shared" si="269"/>
        <v>0.16200000000000001</v>
      </c>
      <c r="AS100" s="210">
        <f t="shared" si="269"/>
        <v>0</v>
      </c>
      <c r="AT100" s="210">
        <f t="shared" si="269"/>
        <v>0</v>
      </c>
      <c r="AU100" s="206">
        <v>0</v>
      </c>
      <c r="AV100" s="206">
        <v>0</v>
      </c>
      <c r="AW100" s="206">
        <v>0</v>
      </c>
      <c r="AX100" s="206">
        <v>0</v>
      </c>
      <c r="AY100" s="206">
        <v>0</v>
      </c>
      <c r="AZ100" s="206">
        <v>0</v>
      </c>
      <c r="BA100" s="206">
        <v>0</v>
      </c>
      <c r="BB100" s="206">
        <v>0</v>
      </c>
      <c r="BC100" s="206">
        <v>0</v>
      </c>
      <c r="BD100" s="206">
        <v>0</v>
      </c>
      <c r="BE100" s="206">
        <v>0</v>
      </c>
      <c r="BF100" s="206">
        <v>0</v>
      </c>
      <c r="BG100" s="206">
        <v>0</v>
      </c>
      <c r="BH100" s="206">
        <v>0</v>
      </c>
      <c r="BI100" s="206">
        <v>0</v>
      </c>
      <c r="BJ100" s="206">
        <v>0</v>
      </c>
      <c r="BK100" s="206">
        <v>0</v>
      </c>
      <c r="BL100" s="206">
        <v>0</v>
      </c>
      <c r="BM100" s="206">
        <v>0</v>
      </c>
      <c r="BN100" s="206">
        <v>0</v>
      </c>
      <c r="BO100" s="206">
        <v>0</v>
      </c>
      <c r="BP100" s="206">
        <v>2.4</v>
      </c>
      <c r="BQ100" s="206">
        <v>0</v>
      </c>
      <c r="BR100" s="206">
        <v>4.2350000000000003</v>
      </c>
      <c r="BS100" s="206">
        <v>0.12</v>
      </c>
      <c r="BT100" s="206">
        <v>0.16200000000000001</v>
      </c>
      <c r="BU100" s="206">
        <v>0</v>
      </c>
      <c r="BV100" s="206">
        <v>0</v>
      </c>
      <c r="BW100" s="273">
        <f t="shared" si="262"/>
        <v>0</v>
      </c>
      <c r="BX100" s="273">
        <f t="shared" si="263"/>
        <v>0</v>
      </c>
      <c r="BY100" s="273">
        <f t="shared" si="264"/>
        <v>-3.0000000000000249E-2</v>
      </c>
      <c r="BZ100" s="273">
        <f t="shared" si="265"/>
        <v>-0.12</v>
      </c>
      <c r="CA100" s="273">
        <f t="shared" si="266"/>
        <v>0.11800000000000002</v>
      </c>
      <c r="CB100" s="273">
        <f t="shared" si="267"/>
        <v>0</v>
      </c>
      <c r="CC100" s="273">
        <f t="shared" si="268"/>
        <v>0</v>
      </c>
      <c r="CD100" s="218"/>
    </row>
    <row r="101" spans="1:82" s="222" customFormat="1" x14ac:dyDescent="0.2">
      <c r="A101" s="247" t="s">
        <v>207</v>
      </c>
      <c r="B101" s="250" t="s">
        <v>1015</v>
      </c>
      <c r="C101" s="250" t="s">
        <v>1016</v>
      </c>
      <c r="D101" s="218"/>
      <c r="E101" s="210">
        <f t="shared" ref="E101:E110" si="270">L101+S101+Z101+AG101</f>
        <v>0</v>
      </c>
      <c r="F101" s="210">
        <f t="shared" ref="F101:F110" si="271">M101+T101+AA101+AH101</f>
        <v>0</v>
      </c>
      <c r="G101" s="210">
        <f t="shared" ref="G101:G110" si="272">N101+U101+AB101+AI101</f>
        <v>1.04</v>
      </c>
      <c r="H101" s="210">
        <f t="shared" ref="H101:H110" si="273">O101+V101+AC101+AJ101</f>
        <v>0</v>
      </c>
      <c r="I101" s="210">
        <f t="shared" ref="I101:I110" si="274">P101+W101+AD101+AK101</f>
        <v>0</v>
      </c>
      <c r="J101" s="210">
        <f t="shared" ref="J101:J110" si="275">Q101+X101+AE101+AL101</f>
        <v>0</v>
      </c>
      <c r="K101" s="210">
        <f t="shared" ref="K101:K110" si="276">R101+Y101+AF101+AM101</f>
        <v>0</v>
      </c>
      <c r="L101" s="268">
        <v>0</v>
      </c>
      <c r="M101" s="268">
        <v>0</v>
      </c>
      <c r="N101" s="268">
        <v>0</v>
      </c>
      <c r="O101" s="268">
        <v>0</v>
      </c>
      <c r="P101" s="268">
        <v>0</v>
      </c>
      <c r="Q101" s="268">
        <v>0</v>
      </c>
      <c r="R101" s="268">
        <v>0</v>
      </c>
      <c r="S101" s="268">
        <v>0</v>
      </c>
      <c r="T101" s="268">
        <v>0</v>
      </c>
      <c r="U101" s="268">
        <v>0</v>
      </c>
      <c r="V101" s="268">
        <v>0</v>
      </c>
      <c r="W101" s="268">
        <v>0</v>
      </c>
      <c r="X101" s="268">
        <v>0</v>
      </c>
      <c r="Y101" s="268">
        <v>0</v>
      </c>
      <c r="Z101" s="243">
        <v>0</v>
      </c>
      <c r="AA101" s="243">
        <v>0</v>
      </c>
      <c r="AB101" s="243">
        <v>0</v>
      </c>
      <c r="AC101" s="243">
        <v>0</v>
      </c>
      <c r="AD101" s="243">
        <v>0</v>
      </c>
      <c r="AE101" s="243">
        <v>0</v>
      </c>
      <c r="AF101" s="243">
        <v>0</v>
      </c>
      <c r="AG101" s="243">
        <v>0</v>
      </c>
      <c r="AH101" s="282">
        <v>0</v>
      </c>
      <c r="AI101" s="282">
        <v>1.04</v>
      </c>
      <c r="AJ101" s="282">
        <v>0</v>
      </c>
      <c r="AK101" s="282">
        <v>0</v>
      </c>
      <c r="AL101" s="282">
        <v>0</v>
      </c>
      <c r="AM101" s="282">
        <v>0</v>
      </c>
      <c r="AN101" s="210">
        <f t="shared" ref="AN101:AN110" si="277">AU101+BB101+BI101+BP101</f>
        <v>0</v>
      </c>
      <c r="AO101" s="210">
        <f t="shared" ref="AO101:AO110" si="278">AV101+BC101+BJ101+BQ101</f>
        <v>0</v>
      </c>
      <c r="AP101" s="210">
        <f t="shared" ref="AP101:AP110" si="279">AW101+BD101+BK101+BR101</f>
        <v>1.1659999999999999</v>
      </c>
      <c r="AQ101" s="210">
        <f t="shared" ref="AQ101:AQ110" si="280">AX101+BE101+BL101+BS101</f>
        <v>0</v>
      </c>
      <c r="AR101" s="210">
        <f t="shared" ref="AR101:AR110" si="281">AY101+BF101+BM101+BT101</f>
        <v>0</v>
      </c>
      <c r="AS101" s="210">
        <f t="shared" ref="AS101:AS110" si="282">AZ101+BG101+BN101+BU101</f>
        <v>0</v>
      </c>
      <c r="AT101" s="210">
        <f t="shared" ref="AT101:AT110" si="283">BA101+BH101+BO101+BV101</f>
        <v>0</v>
      </c>
      <c r="AU101" s="206">
        <v>0</v>
      </c>
      <c r="AV101" s="206">
        <v>0</v>
      </c>
      <c r="AW101" s="206">
        <v>0</v>
      </c>
      <c r="AX101" s="206">
        <v>0</v>
      </c>
      <c r="AY101" s="206">
        <v>0</v>
      </c>
      <c r="AZ101" s="206">
        <v>0</v>
      </c>
      <c r="BA101" s="206">
        <v>0</v>
      </c>
      <c r="BB101" s="206">
        <v>0</v>
      </c>
      <c r="BC101" s="206">
        <v>0</v>
      </c>
      <c r="BD101" s="206">
        <v>0</v>
      </c>
      <c r="BE101" s="206">
        <v>0</v>
      </c>
      <c r="BF101" s="206">
        <v>0</v>
      </c>
      <c r="BG101" s="206">
        <v>0</v>
      </c>
      <c r="BH101" s="206">
        <v>0</v>
      </c>
      <c r="BI101" s="206">
        <v>0</v>
      </c>
      <c r="BJ101" s="206">
        <v>0</v>
      </c>
      <c r="BK101" s="206">
        <v>0</v>
      </c>
      <c r="BL101" s="206">
        <v>0</v>
      </c>
      <c r="BM101" s="206">
        <v>0</v>
      </c>
      <c r="BN101" s="206">
        <v>0</v>
      </c>
      <c r="BO101" s="206">
        <v>0</v>
      </c>
      <c r="BP101" s="206">
        <v>0</v>
      </c>
      <c r="BQ101" s="206">
        <v>0</v>
      </c>
      <c r="BR101" s="206">
        <v>1.1659999999999999</v>
      </c>
      <c r="BS101" s="206">
        <v>0</v>
      </c>
      <c r="BT101" s="206">
        <v>0</v>
      </c>
      <c r="BU101" s="206">
        <v>0</v>
      </c>
      <c r="BV101" s="206">
        <v>0</v>
      </c>
      <c r="BW101" s="273">
        <f t="shared" si="262"/>
        <v>0</v>
      </c>
      <c r="BX101" s="273">
        <f t="shared" si="263"/>
        <v>0</v>
      </c>
      <c r="BY101" s="273">
        <f t="shared" si="264"/>
        <v>-0.12599999999999989</v>
      </c>
      <c r="BZ101" s="273">
        <f t="shared" si="265"/>
        <v>0</v>
      </c>
      <c r="CA101" s="273">
        <f t="shared" si="266"/>
        <v>0</v>
      </c>
      <c r="CB101" s="273">
        <f t="shared" si="267"/>
        <v>0</v>
      </c>
      <c r="CC101" s="273">
        <f t="shared" si="268"/>
        <v>0</v>
      </c>
      <c r="CD101" s="218"/>
    </row>
    <row r="102" spans="1:82" s="222" customFormat="1" x14ac:dyDescent="0.2">
      <c r="A102" s="247" t="s">
        <v>1061</v>
      </c>
      <c r="B102" s="250" t="s">
        <v>1055</v>
      </c>
      <c r="C102" s="250" t="s">
        <v>1056</v>
      </c>
      <c r="D102" s="218"/>
      <c r="E102" s="210">
        <f t="shared" si="270"/>
        <v>0.25</v>
      </c>
      <c r="F102" s="210">
        <f t="shared" si="271"/>
        <v>0</v>
      </c>
      <c r="G102" s="210">
        <f t="shared" si="272"/>
        <v>0.33</v>
      </c>
      <c r="H102" s="210">
        <f t="shared" si="273"/>
        <v>0</v>
      </c>
      <c r="I102" s="210">
        <f t="shared" si="274"/>
        <v>0</v>
      </c>
      <c r="J102" s="210">
        <f t="shared" si="275"/>
        <v>0</v>
      </c>
      <c r="K102" s="210">
        <f t="shared" si="276"/>
        <v>0</v>
      </c>
      <c r="L102" s="268">
        <v>0</v>
      </c>
      <c r="M102" s="268">
        <v>0</v>
      </c>
      <c r="N102" s="268">
        <v>0</v>
      </c>
      <c r="O102" s="268">
        <v>0</v>
      </c>
      <c r="P102" s="268">
        <v>0</v>
      </c>
      <c r="Q102" s="268">
        <v>0</v>
      </c>
      <c r="R102" s="268">
        <v>0</v>
      </c>
      <c r="S102" s="268">
        <v>0</v>
      </c>
      <c r="T102" s="268">
        <v>0</v>
      </c>
      <c r="U102" s="268">
        <v>0</v>
      </c>
      <c r="V102" s="268">
        <v>0</v>
      </c>
      <c r="W102" s="268">
        <v>0</v>
      </c>
      <c r="X102" s="268">
        <v>0</v>
      </c>
      <c r="Y102" s="268">
        <v>0</v>
      </c>
      <c r="Z102" s="243">
        <v>0</v>
      </c>
      <c r="AA102" s="243">
        <v>0</v>
      </c>
      <c r="AB102" s="243">
        <v>0</v>
      </c>
      <c r="AC102" s="243">
        <v>0</v>
      </c>
      <c r="AD102" s="243">
        <v>0</v>
      </c>
      <c r="AE102" s="243">
        <v>0</v>
      </c>
      <c r="AF102" s="243">
        <v>0</v>
      </c>
      <c r="AG102" s="282">
        <v>0.25</v>
      </c>
      <c r="AH102" s="282">
        <v>0</v>
      </c>
      <c r="AI102" s="282">
        <v>0.33</v>
      </c>
      <c r="AJ102" s="282">
        <v>0</v>
      </c>
      <c r="AK102" s="282">
        <v>0</v>
      </c>
      <c r="AL102" s="282">
        <v>0</v>
      </c>
      <c r="AM102" s="282">
        <v>0</v>
      </c>
      <c r="AN102" s="210">
        <f t="shared" si="277"/>
        <v>0.25</v>
      </c>
      <c r="AO102" s="210">
        <f t="shared" si="278"/>
        <v>0</v>
      </c>
      <c r="AP102" s="210">
        <f t="shared" si="279"/>
        <v>0</v>
      </c>
      <c r="AQ102" s="210">
        <f t="shared" si="280"/>
        <v>0</v>
      </c>
      <c r="AR102" s="210">
        <f t="shared" si="281"/>
        <v>0</v>
      </c>
      <c r="AS102" s="210">
        <f t="shared" si="282"/>
        <v>0</v>
      </c>
      <c r="AT102" s="210">
        <f t="shared" si="283"/>
        <v>0</v>
      </c>
      <c r="AU102" s="206">
        <v>0</v>
      </c>
      <c r="AV102" s="206">
        <v>0</v>
      </c>
      <c r="AW102" s="206">
        <v>0</v>
      </c>
      <c r="AX102" s="206">
        <v>0</v>
      </c>
      <c r="AY102" s="206">
        <v>0</v>
      </c>
      <c r="AZ102" s="206">
        <v>0</v>
      </c>
      <c r="BA102" s="206">
        <v>0</v>
      </c>
      <c r="BB102" s="206">
        <v>0</v>
      </c>
      <c r="BC102" s="206">
        <v>0</v>
      </c>
      <c r="BD102" s="206">
        <v>0</v>
      </c>
      <c r="BE102" s="206">
        <v>0</v>
      </c>
      <c r="BF102" s="206">
        <v>0</v>
      </c>
      <c r="BG102" s="206">
        <v>0</v>
      </c>
      <c r="BH102" s="206">
        <v>0</v>
      </c>
      <c r="BI102" s="206">
        <v>0</v>
      </c>
      <c r="BJ102" s="206">
        <v>0</v>
      </c>
      <c r="BK102" s="206">
        <v>0</v>
      </c>
      <c r="BL102" s="206">
        <v>0</v>
      </c>
      <c r="BM102" s="206">
        <v>0</v>
      </c>
      <c r="BN102" s="206">
        <v>0</v>
      </c>
      <c r="BO102" s="206">
        <v>0</v>
      </c>
      <c r="BP102" s="206">
        <v>0.25</v>
      </c>
      <c r="BQ102" s="206">
        <v>0</v>
      </c>
      <c r="BR102" s="206">
        <v>0</v>
      </c>
      <c r="BS102" s="206">
        <v>0</v>
      </c>
      <c r="BT102" s="206">
        <v>0</v>
      </c>
      <c r="BU102" s="206">
        <v>0</v>
      </c>
      <c r="BV102" s="206">
        <v>0</v>
      </c>
      <c r="BW102" s="273">
        <f t="shared" si="262"/>
        <v>0</v>
      </c>
      <c r="BX102" s="273">
        <f t="shared" si="263"/>
        <v>0</v>
      </c>
      <c r="BY102" s="273">
        <f t="shared" si="264"/>
        <v>0.33</v>
      </c>
      <c r="BZ102" s="273">
        <f t="shared" si="265"/>
        <v>0</v>
      </c>
      <c r="CA102" s="273">
        <f t="shared" si="266"/>
        <v>0</v>
      </c>
      <c r="CB102" s="273">
        <f t="shared" si="267"/>
        <v>0</v>
      </c>
      <c r="CC102" s="273">
        <f t="shared" si="268"/>
        <v>0</v>
      </c>
      <c r="CD102" s="218"/>
    </row>
    <row r="103" spans="1:82" s="222" customFormat="1" x14ac:dyDescent="0.2">
      <c r="A103" s="247" t="s">
        <v>1014</v>
      </c>
      <c r="B103" s="250" t="s">
        <v>1057</v>
      </c>
      <c r="C103" s="250" t="s">
        <v>1058</v>
      </c>
      <c r="D103" s="218"/>
      <c r="E103" s="210">
        <f t="shared" si="270"/>
        <v>0.4</v>
      </c>
      <c r="F103" s="210">
        <f t="shared" si="271"/>
        <v>0</v>
      </c>
      <c r="G103" s="210">
        <f t="shared" si="272"/>
        <v>0</v>
      </c>
      <c r="H103" s="210">
        <f t="shared" si="273"/>
        <v>0</v>
      </c>
      <c r="I103" s="210">
        <f t="shared" si="274"/>
        <v>0.4</v>
      </c>
      <c r="J103" s="210">
        <f t="shared" si="275"/>
        <v>0</v>
      </c>
      <c r="K103" s="210">
        <f t="shared" si="276"/>
        <v>0</v>
      </c>
      <c r="L103" s="268">
        <v>0</v>
      </c>
      <c r="M103" s="268">
        <v>0</v>
      </c>
      <c r="N103" s="268">
        <v>0</v>
      </c>
      <c r="O103" s="268">
        <v>0</v>
      </c>
      <c r="P103" s="268">
        <v>0</v>
      </c>
      <c r="Q103" s="268">
        <v>0</v>
      </c>
      <c r="R103" s="268">
        <v>0</v>
      </c>
      <c r="S103" s="268">
        <v>0</v>
      </c>
      <c r="T103" s="268">
        <v>0</v>
      </c>
      <c r="U103" s="268">
        <v>0</v>
      </c>
      <c r="V103" s="268">
        <v>0</v>
      </c>
      <c r="W103" s="268">
        <v>0</v>
      </c>
      <c r="X103" s="268">
        <v>0</v>
      </c>
      <c r="Y103" s="268">
        <v>0</v>
      </c>
      <c r="Z103" s="243">
        <v>0</v>
      </c>
      <c r="AA103" s="243">
        <v>0</v>
      </c>
      <c r="AB103" s="243">
        <v>0</v>
      </c>
      <c r="AC103" s="243">
        <v>0</v>
      </c>
      <c r="AD103" s="243">
        <v>0</v>
      </c>
      <c r="AE103" s="243">
        <v>0</v>
      </c>
      <c r="AF103" s="243">
        <v>0</v>
      </c>
      <c r="AG103" s="282">
        <v>0.4</v>
      </c>
      <c r="AH103" s="282">
        <v>0</v>
      </c>
      <c r="AI103" s="282">
        <v>0</v>
      </c>
      <c r="AJ103" s="282">
        <v>0</v>
      </c>
      <c r="AK103" s="282">
        <v>0.4</v>
      </c>
      <c r="AL103" s="282">
        <v>0</v>
      </c>
      <c r="AM103" s="282">
        <v>0</v>
      </c>
      <c r="AN103" s="210">
        <f t="shared" si="277"/>
        <v>0.4</v>
      </c>
      <c r="AO103" s="210">
        <f t="shared" si="278"/>
        <v>0</v>
      </c>
      <c r="AP103" s="210">
        <f t="shared" si="279"/>
        <v>0</v>
      </c>
      <c r="AQ103" s="210">
        <f t="shared" si="280"/>
        <v>0</v>
      </c>
      <c r="AR103" s="210">
        <f t="shared" si="281"/>
        <v>0.18</v>
      </c>
      <c r="AS103" s="210">
        <f t="shared" si="282"/>
        <v>0</v>
      </c>
      <c r="AT103" s="210">
        <f t="shared" si="283"/>
        <v>0</v>
      </c>
      <c r="AU103" s="206">
        <v>0</v>
      </c>
      <c r="AV103" s="206">
        <v>0</v>
      </c>
      <c r="AW103" s="206">
        <v>0</v>
      </c>
      <c r="AX103" s="206">
        <v>0</v>
      </c>
      <c r="AY103" s="206">
        <v>0</v>
      </c>
      <c r="AZ103" s="206">
        <v>0</v>
      </c>
      <c r="BA103" s="206">
        <v>0</v>
      </c>
      <c r="BB103" s="206">
        <v>0</v>
      </c>
      <c r="BC103" s="206">
        <v>0</v>
      </c>
      <c r="BD103" s="206">
        <v>0</v>
      </c>
      <c r="BE103" s="206">
        <v>0</v>
      </c>
      <c r="BF103" s="206">
        <v>0</v>
      </c>
      <c r="BG103" s="206">
        <v>0</v>
      </c>
      <c r="BH103" s="206">
        <v>0</v>
      </c>
      <c r="BI103" s="206">
        <v>0</v>
      </c>
      <c r="BJ103" s="206">
        <v>0</v>
      </c>
      <c r="BK103" s="206">
        <v>0</v>
      </c>
      <c r="BL103" s="206">
        <v>0</v>
      </c>
      <c r="BM103" s="206">
        <v>0</v>
      </c>
      <c r="BN103" s="206">
        <v>0</v>
      </c>
      <c r="BO103" s="206">
        <v>0</v>
      </c>
      <c r="BP103" s="206">
        <v>0.4</v>
      </c>
      <c r="BQ103" s="206">
        <v>0</v>
      </c>
      <c r="BR103" s="206">
        <v>0</v>
      </c>
      <c r="BS103" s="206">
        <v>0</v>
      </c>
      <c r="BT103" s="206">
        <v>0.18</v>
      </c>
      <c r="BU103" s="206">
        <v>0</v>
      </c>
      <c r="BV103" s="206">
        <v>0</v>
      </c>
      <c r="BW103" s="273">
        <f t="shared" si="262"/>
        <v>0</v>
      </c>
      <c r="BX103" s="273">
        <f t="shared" si="263"/>
        <v>0</v>
      </c>
      <c r="BY103" s="273">
        <f t="shared" si="264"/>
        <v>0</v>
      </c>
      <c r="BZ103" s="273">
        <f t="shared" si="265"/>
        <v>0</v>
      </c>
      <c r="CA103" s="273">
        <f t="shared" si="266"/>
        <v>0.22000000000000003</v>
      </c>
      <c r="CB103" s="273">
        <f t="shared" si="267"/>
        <v>0</v>
      </c>
      <c r="CC103" s="273">
        <f t="shared" si="268"/>
        <v>0</v>
      </c>
      <c r="CD103" s="218"/>
    </row>
    <row r="104" spans="1:82" s="271" customFormat="1" ht="13.5" thickBot="1" x14ac:dyDescent="0.25">
      <c r="A104" s="247" t="s">
        <v>1062</v>
      </c>
      <c r="B104" s="250" t="s">
        <v>1059</v>
      </c>
      <c r="C104" s="250" t="s">
        <v>1060</v>
      </c>
      <c r="D104" s="218"/>
      <c r="E104" s="210">
        <f t="shared" si="270"/>
        <v>0</v>
      </c>
      <c r="F104" s="210">
        <f t="shared" si="271"/>
        <v>0</v>
      </c>
      <c r="G104" s="210">
        <f t="shared" si="272"/>
        <v>0</v>
      </c>
      <c r="H104" s="210">
        <f t="shared" si="273"/>
        <v>0</v>
      </c>
      <c r="I104" s="210">
        <f t="shared" si="274"/>
        <v>0</v>
      </c>
      <c r="J104" s="210">
        <f t="shared" si="275"/>
        <v>0</v>
      </c>
      <c r="K104" s="210">
        <f t="shared" si="276"/>
        <v>3</v>
      </c>
      <c r="L104" s="268">
        <v>0</v>
      </c>
      <c r="M104" s="268">
        <v>0</v>
      </c>
      <c r="N104" s="268">
        <v>0</v>
      </c>
      <c r="O104" s="268">
        <v>0</v>
      </c>
      <c r="P104" s="268">
        <v>0</v>
      </c>
      <c r="Q104" s="268">
        <v>0</v>
      </c>
      <c r="R104" s="268">
        <v>0</v>
      </c>
      <c r="S104" s="268">
        <v>0</v>
      </c>
      <c r="T104" s="268">
        <v>0</v>
      </c>
      <c r="U104" s="268">
        <v>0</v>
      </c>
      <c r="V104" s="268">
        <v>0</v>
      </c>
      <c r="W104" s="268">
        <v>0</v>
      </c>
      <c r="X104" s="268">
        <v>0</v>
      </c>
      <c r="Y104" s="268">
        <v>0</v>
      </c>
      <c r="Z104" s="243">
        <v>0</v>
      </c>
      <c r="AA104" s="243">
        <v>0</v>
      </c>
      <c r="AB104" s="243">
        <v>0</v>
      </c>
      <c r="AC104" s="243">
        <v>0</v>
      </c>
      <c r="AD104" s="243">
        <v>0</v>
      </c>
      <c r="AE104" s="243">
        <v>0</v>
      </c>
      <c r="AF104" s="243">
        <v>0</v>
      </c>
      <c r="AG104" s="282">
        <v>0</v>
      </c>
      <c r="AH104" s="282">
        <v>0</v>
      </c>
      <c r="AI104" s="282">
        <v>0</v>
      </c>
      <c r="AJ104" s="282">
        <v>0</v>
      </c>
      <c r="AK104" s="282">
        <v>0</v>
      </c>
      <c r="AL104" s="282">
        <v>0</v>
      </c>
      <c r="AM104" s="282">
        <v>3</v>
      </c>
      <c r="AN104" s="210">
        <f t="shared" si="277"/>
        <v>0</v>
      </c>
      <c r="AO104" s="210">
        <f t="shared" si="278"/>
        <v>0</v>
      </c>
      <c r="AP104" s="210">
        <f t="shared" si="279"/>
        <v>0</v>
      </c>
      <c r="AQ104" s="210">
        <f t="shared" si="280"/>
        <v>0</v>
      </c>
      <c r="AR104" s="210">
        <f t="shared" si="281"/>
        <v>0</v>
      </c>
      <c r="AS104" s="210">
        <f t="shared" si="282"/>
        <v>0</v>
      </c>
      <c r="AT104" s="210">
        <f t="shared" si="283"/>
        <v>3</v>
      </c>
      <c r="AU104" s="206">
        <v>0</v>
      </c>
      <c r="AV104" s="206">
        <v>0</v>
      </c>
      <c r="AW104" s="206">
        <v>0</v>
      </c>
      <c r="AX104" s="206">
        <v>0</v>
      </c>
      <c r="AY104" s="206">
        <v>0</v>
      </c>
      <c r="AZ104" s="206">
        <v>0</v>
      </c>
      <c r="BA104" s="206">
        <v>0</v>
      </c>
      <c r="BB104" s="206">
        <v>0</v>
      </c>
      <c r="BC104" s="206">
        <v>0</v>
      </c>
      <c r="BD104" s="206">
        <v>0</v>
      </c>
      <c r="BE104" s="206">
        <v>0</v>
      </c>
      <c r="BF104" s="206">
        <v>0</v>
      </c>
      <c r="BG104" s="206">
        <v>0</v>
      </c>
      <c r="BH104" s="206">
        <v>0</v>
      </c>
      <c r="BI104" s="206">
        <v>0</v>
      </c>
      <c r="BJ104" s="206">
        <v>0</v>
      </c>
      <c r="BK104" s="206">
        <v>0</v>
      </c>
      <c r="BL104" s="206">
        <v>0</v>
      </c>
      <c r="BM104" s="206">
        <v>0</v>
      </c>
      <c r="BN104" s="206">
        <v>0</v>
      </c>
      <c r="BO104" s="206">
        <v>0</v>
      </c>
      <c r="BP104" s="206">
        <v>0</v>
      </c>
      <c r="BQ104" s="206">
        <v>0</v>
      </c>
      <c r="BR104" s="206">
        <v>0</v>
      </c>
      <c r="BS104" s="206">
        <v>0</v>
      </c>
      <c r="BT104" s="206">
        <v>0</v>
      </c>
      <c r="BU104" s="206">
        <v>0</v>
      </c>
      <c r="BV104" s="206">
        <v>3</v>
      </c>
      <c r="BW104" s="273">
        <f t="shared" si="262"/>
        <v>0</v>
      </c>
      <c r="BX104" s="273">
        <f t="shared" si="263"/>
        <v>0</v>
      </c>
      <c r="BY104" s="273">
        <f t="shared" si="264"/>
        <v>0</v>
      </c>
      <c r="BZ104" s="273">
        <f t="shared" si="265"/>
        <v>0</v>
      </c>
      <c r="CA104" s="273">
        <f t="shared" si="266"/>
        <v>0</v>
      </c>
      <c r="CB104" s="273">
        <f t="shared" si="267"/>
        <v>0</v>
      </c>
      <c r="CC104" s="273">
        <f t="shared" si="268"/>
        <v>0</v>
      </c>
      <c r="CD104" s="218"/>
    </row>
    <row r="105" spans="1:82" s="222" customFormat="1" x14ac:dyDescent="0.2">
      <c r="A105" s="247" t="s">
        <v>1017</v>
      </c>
      <c r="B105" s="249" t="s">
        <v>1018</v>
      </c>
      <c r="C105" s="250" t="s">
        <v>1019</v>
      </c>
      <c r="D105" s="218"/>
      <c r="E105" s="210">
        <f t="shared" si="270"/>
        <v>0</v>
      </c>
      <c r="F105" s="210">
        <f t="shared" si="271"/>
        <v>0</v>
      </c>
      <c r="G105" s="210">
        <f t="shared" si="272"/>
        <v>6.2</v>
      </c>
      <c r="H105" s="210">
        <f t="shared" si="273"/>
        <v>0</v>
      </c>
      <c r="I105" s="210">
        <f t="shared" si="274"/>
        <v>0</v>
      </c>
      <c r="J105" s="210">
        <f t="shared" si="275"/>
        <v>0</v>
      </c>
      <c r="K105" s="210">
        <f t="shared" si="276"/>
        <v>0</v>
      </c>
      <c r="L105" s="268">
        <v>0</v>
      </c>
      <c r="M105" s="268">
        <v>0</v>
      </c>
      <c r="N105" s="268">
        <v>0</v>
      </c>
      <c r="O105" s="268">
        <v>0</v>
      </c>
      <c r="P105" s="268">
        <v>0</v>
      </c>
      <c r="Q105" s="268">
        <v>0</v>
      </c>
      <c r="R105" s="268">
        <v>0</v>
      </c>
      <c r="S105" s="268">
        <v>0</v>
      </c>
      <c r="T105" s="268">
        <v>0</v>
      </c>
      <c r="U105" s="268">
        <v>0</v>
      </c>
      <c r="V105" s="268">
        <v>0</v>
      </c>
      <c r="W105" s="268">
        <v>0</v>
      </c>
      <c r="X105" s="268">
        <v>0</v>
      </c>
      <c r="Y105" s="268">
        <v>0</v>
      </c>
      <c r="Z105" s="268">
        <v>0</v>
      </c>
      <c r="AA105" s="268">
        <v>0</v>
      </c>
      <c r="AB105" s="268">
        <v>0</v>
      </c>
      <c r="AC105" s="268">
        <v>0</v>
      </c>
      <c r="AD105" s="268">
        <v>0</v>
      </c>
      <c r="AE105" s="268">
        <v>0</v>
      </c>
      <c r="AF105" s="268">
        <v>0</v>
      </c>
      <c r="AG105" s="268">
        <v>0</v>
      </c>
      <c r="AH105" s="268">
        <v>0</v>
      </c>
      <c r="AI105" s="268">
        <v>6.2</v>
      </c>
      <c r="AJ105" s="268">
        <v>0</v>
      </c>
      <c r="AK105" s="268">
        <v>0</v>
      </c>
      <c r="AL105" s="268">
        <v>0</v>
      </c>
      <c r="AM105" s="268">
        <v>0</v>
      </c>
      <c r="AN105" s="210">
        <f t="shared" si="277"/>
        <v>0</v>
      </c>
      <c r="AO105" s="210">
        <f t="shared" si="278"/>
        <v>0</v>
      </c>
      <c r="AP105" s="210">
        <f t="shared" si="279"/>
        <v>5.9009999999999998</v>
      </c>
      <c r="AQ105" s="210">
        <f t="shared" si="280"/>
        <v>0</v>
      </c>
      <c r="AR105" s="210">
        <f t="shared" si="281"/>
        <v>0</v>
      </c>
      <c r="AS105" s="210">
        <f t="shared" si="282"/>
        <v>0</v>
      </c>
      <c r="AT105" s="210">
        <f t="shared" si="283"/>
        <v>0</v>
      </c>
      <c r="AU105" s="219"/>
      <c r="AV105" s="219"/>
      <c r="AW105" s="219"/>
      <c r="AX105" s="219"/>
      <c r="AY105" s="219"/>
      <c r="AZ105" s="219"/>
      <c r="BA105" s="219"/>
      <c r="BB105" s="219"/>
      <c r="BC105" s="219"/>
      <c r="BD105" s="219"/>
      <c r="BE105" s="219"/>
      <c r="BF105" s="219"/>
      <c r="BG105" s="219"/>
      <c r="BH105" s="219"/>
      <c r="BI105" s="219"/>
      <c r="BJ105" s="219"/>
      <c r="BK105" s="219"/>
      <c r="BL105" s="219"/>
      <c r="BM105" s="219"/>
      <c r="BN105" s="219"/>
      <c r="BO105" s="219"/>
      <c r="BP105" s="206">
        <v>0</v>
      </c>
      <c r="BQ105" s="206">
        <v>0</v>
      </c>
      <c r="BR105" s="206">
        <v>5.9009999999999998</v>
      </c>
      <c r="BS105" s="206">
        <v>0</v>
      </c>
      <c r="BT105" s="206">
        <v>0</v>
      </c>
      <c r="BU105" s="206">
        <v>0</v>
      </c>
      <c r="BV105" s="206">
        <v>0</v>
      </c>
      <c r="BW105" s="273">
        <f t="shared" si="262"/>
        <v>0</v>
      </c>
      <c r="BX105" s="273">
        <f t="shared" si="263"/>
        <v>0</v>
      </c>
      <c r="BY105" s="273">
        <f t="shared" si="264"/>
        <v>0.29900000000000038</v>
      </c>
      <c r="BZ105" s="273">
        <f t="shared" si="265"/>
        <v>0</v>
      </c>
      <c r="CA105" s="273">
        <f t="shared" si="266"/>
        <v>0</v>
      </c>
      <c r="CB105" s="273">
        <f t="shared" si="267"/>
        <v>0</v>
      </c>
      <c r="CC105" s="273">
        <f t="shared" si="268"/>
        <v>0</v>
      </c>
      <c r="CD105" s="218"/>
    </row>
    <row r="106" spans="1:82" s="222" customFormat="1" x14ac:dyDescent="0.2">
      <c r="A106" s="247" t="s">
        <v>1020</v>
      </c>
      <c r="B106" s="249" t="s">
        <v>1021</v>
      </c>
      <c r="C106" s="250" t="s">
        <v>1022</v>
      </c>
      <c r="D106" s="218"/>
      <c r="E106" s="210">
        <f t="shared" si="270"/>
        <v>0.25</v>
      </c>
      <c r="F106" s="210">
        <f t="shared" si="271"/>
        <v>0</v>
      </c>
      <c r="G106" s="210">
        <f t="shared" si="272"/>
        <v>0</v>
      </c>
      <c r="H106" s="210">
        <f t="shared" si="273"/>
        <v>0</v>
      </c>
      <c r="I106" s="210">
        <f t="shared" si="274"/>
        <v>0</v>
      </c>
      <c r="J106" s="210">
        <f t="shared" si="275"/>
        <v>0</v>
      </c>
      <c r="K106" s="210">
        <f t="shared" si="276"/>
        <v>0</v>
      </c>
      <c r="L106" s="268">
        <v>0</v>
      </c>
      <c r="M106" s="268">
        <v>0</v>
      </c>
      <c r="N106" s="268">
        <v>0</v>
      </c>
      <c r="O106" s="268">
        <v>0</v>
      </c>
      <c r="P106" s="268">
        <v>0</v>
      </c>
      <c r="Q106" s="268">
        <v>0</v>
      </c>
      <c r="R106" s="268">
        <v>0</v>
      </c>
      <c r="S106" s="268">
        <v>0</v>
      </c>
      <c r="T106" s="268">
        <v>0</v>
      </c>
      <c r="U106" s="268">
        <v>0</v>
      </c>
      <c r="V106" s="268">
        <v>0</v>
      </c>
      <c r="W106" s="268">
        <v>0</v>
      </c>
      <c r="X106" s="268">
        <v>0</v>
      </c>
      <c r="Y106" s="268">
        <v>0</v>
      </c>
      <c r="Z106" s="268">
        <v>0</v>
      </c>
      <c r="AA106" s="268">
        <v>0</v>
      </c>
      <c r="AB106" s="268">
        <v>0</v>
      </c>
      <c r="AC106" s="268">
        <v>0</v>
      </c>
      <c r="AD106" s="268">
        <v>0</v>
      </c>
      <c r="AE106" s="268">
        <v>0</v>
      </c>
      <c r="AF106" s="268">
        <v>0</v>
      </c>
      <c r="AG106" s="268">
        <v>0.25</v>
      </c>
      <c r="AH106" s="268">
        <v>0</v>
      </c>
      <c r="AI106" s="268">
        <v>0</v>
      </c>
      <c r="AJ106" s="268">
        <v>0</v>
      </c>
      <c r="AK106" s="268">
        <v>0</v>
      </c>
      <c r="AL106" s="268">
        <v>0</v>
      </c>
      <c r="AM106" s="268">
        <v>0</v>
      </c>
      <c r="AN106" s="210">
        <f t="shared" si="277"/>
        <v>0.25</v>
      </c>
      <c r="AO106" s="210">
        <f t="shared" si="278"/>
        <v>0</v>
      </c>
      <c r="AP106" s="210">
        <f t="shared" si="279"/>
        <v>0</v>
      </c>
      <c r="AQ106" s="210">
        <f t="shared" si="280"/>
        <v>0</v>
      </c>
      <c r="AR106" s="210">
        <f t="shared" si="281"/>
        <v>0</v>
      </c>
      <c r="AS106" s="210">
        <f t="shared" si="282"/>
        <v>0</v>
      </c>
      <c r="AT106" s="210">
        <f t="shared" si="283"/>
        <v>0</v>
      </c>
      <c r="AU106" s="219"/>
      <c r="AV106" s="219"/>
      <c r="AW106" s="219"/>
      <c r="AX106" s="219"/>
      <c r="AY106" s="219"/>
      <c r="AZ106" s="219"/>
      <c r="BA106" s="219"/>
      <c r="BB106" s="219"/>
      <c r="BC106" s="219"/>
      <c r="BD106" s="219"/>
      <c r="BE106" s="219"/>
      <c r="BF106" s="219"/>
      <c r="BG106" s="219"/>
      <c r="BH106" s="219"/>
      <c r="BI106" s="219"/>
      <c r="BJ106" s="219"/>
      <c r="BK106" s="219"/>
      <c r="BL106" s="219"/>
      <c r="BM106" s="219"/>
      <c r="BN106" s="219"/>
      <c r="BO106" s="219"/>
      <c r="BP106" s="206">
        <v>0.25</v>
      </c>
      <c r="BQ106" s="206">
        <v>0</v>
      </c>
      <c r="BR106" s="206">
        <v>0</v>
      </c>
      <c r="BS106" s="206">
        <v>0</v>
      </c>
      <c r="BT106" s="206">
        <v>0</v>
      </c>
      <c r="BU106" s="206">
        <v>0</v>
      </c>
      <c r="BV106" s="206">
        <v>0</v>
      </c>
      <c r="BW106" s="273">
        <f t="shared" si="262"/>
        <v>0</v>
      </c>
      <c r="BX106" s="273">
        <f t="shared" si="263"/>
        <v>0</v>
      </c>
      <c r="BY106" s="273">
        <f t="shared" si="264"/>
        <v>0</v>
      </c>
      <c r="BZ106" s="273">
        <f t="shared" si="265"/>
        <v>0</v>
      </c>
      <c r="CA106" s="273">
        <f t="shared" si="266"/>
        <v>0</v>
      </c>
      <c r="CB106" s="273">
        <f t="shared" si="267"/>
        <v>0</v>
      </c>
      <c r="CC106" s="273">
        <f t="shared" si="268"/>
        <v>0</v>
      </c>
      <c r="CD106" s="218"/>
    </row>
    <row r="107" spans="1:82" s="222" customFormat="1" x14ac:dyDescent="0.2">
      <c r="A107" s="247" t="s">
        <v>1023</v>
      </c>
      <c r="B107" s="249" t="s">
        <v>1024</v>
      </c>
      <c r="C107" s="250" t="s">
        <v>1025</v>
      </c>
      <c r="D107" s="218"/>
      <c r="E107" s="210">
        <f t="shared" si="270"/>
        <v>0</v>
      </c>
      <c r="F107" s="210">
        <f t="shared" si="271"/>
        <v>0</v>
      </c>
      <c r="G107" s="210">
        <f t="shared" si="272"/>
        <v>0</v>
      </c>
      <c r="H107" s="210">
        <f t="shared" si="273"/>
        <v>0</v>
      </c>
      <c r="I107" s="210">
        <f t="shared" si="274"/>
        <v>0</v>
      </c>
      <c r="J107" s="210">
        <f t="shared" si="275"/>
        <v>0</v>
      </c>
      <c r="K107" s="210">
        <f t="shared" si="276"/>
        <v>0</v>
      </c>
      <c r="L107" s="243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3"/>
      <c r="Z107" s="243"/>
      <c r="AA107" s="243"/>
      <c r="AB107" s="243"/>
      <c r="AC107" s="243"/>
      <c r="AD107" s="243"/>
      <c r="AE107" s="243"/>
      <c r="AF107" s="243"/>
      <c r="AG107" s="243"/>
      <c r="AH107" s="243"/>
      <c r="AI107" s="243"/>
      <c r="AJ107" s="243"/>
      <c r="AK107" s="243"/>
      <c r="AL107" s="243"/>
      <c r="AM107" s="243"/>
      <c r="AN107" s="210">
        <f t="shared" si="277"/>
        <v>0.25</v>
      </c>
      <c r="AO107" s="210">
        <f t="shared" si="278"/>
        <v>0</v>
      </c>
      <c r="AP107" s="210">
        <f t="shared" si="279"/>
        <v>0</v>
      </c>
      <c r="AQ107" s="210">
        <f t="shared" si="280"/>
        <v>0</v>
      </c>
      <c r="AR107" s="210">
        <f t="shared" si="281"/>
        <v>0</v>
      </c>
      <c r="AS107" s="210">
        <f t="shared" si="282"/>
        <v>0</v>
      </c>
      <c r="AT107" s="210">
        <f t="shared" si="283"/>
        <v>1</v>
      </c>
      <c r="AU107" s="219"/>
      <c r="AV107" s="219"/>
      <c r="AW107" s="219"/>
      <c r="AX107" s="219"/>
      <c r="AY107" s="219"/>
      <c r="AZ107" s="219"/>
      <c r="BA107" s="219"/>
      <c r="BB107" s="219"/>
      <c r="BC107" s="219"/>
      <c r="BD107" s="219"/>
      <c r="BE107" s="219"/>
      <c r="BF107" s="219"/>
      <c r="BG107" s="219"/>
      <c r="BH107" s="219"/>
      <c r="BI107" s="219"/>
      <c r="BJ107" s="219"/>
      <c r="BK107" s="219"/>
      <c r="BL107" s="219"/>
      <c r="BM107" s="219"/>
      <c r="BN107" s="219"/>
      <c r="BO107" s="219"/>
      <c r="BP107" s="206">
        <v>0.25</v>
      </c>
      <c r="BQ107" s="206">
        <v>0</v>
      </c>
      <c r="BR107" s="206">
        <v>0</v>
      </c>
      <c r="BS107" s="206">
        <v>0</v>
      </c>
      <c r="BT107" s="206">
        <v>0</v>
      </c>
      <c r="BU107" s="206">
        <v>0</v>
      </c>
      <c r="BV107" s="206">
        <v>1</v>
      </c>
      <c r="BW107" s="273">
        <f t="shared" si="262"/>
        <v>-0.25</v>
      </c>
      <c r="BX107" s="273">
        <f t="shared" si="263"/>
        <v>0</v>
      </c>
      <c r="BY107" s="273">
        <f t="shared" si="264"/>
        <v>0</v>
      </c>
      <c r="BZ107" s="273">
        <f t="shared" si="265"/>
        <v>0</v>
      </c>
      <c r="CA107" s="273">
        <f t="shared" si="266"/>
        <v>0</v>
      </c>
      <c r="CB107" s="273">
        <f t="shared" si="267"/>
        <v>0</v>
      </c>
      <c r="CC107" s="273">
        <f t="shared" si="268"/>
        <v>-1</v>
      </c>
      <c r="CD107" s="218"/>
    </row>
    <row r="108" spans="1:82" x14ac:dyDescent="0.2">
      <c r="A108" s="247" t="s">
        <v>1026</v>
      </c>
      <c r="B108" s="249" t="s">
        <v>1027</v>
      </c>
      <c r="C108" s="250" t="s">
        <v>1028</v>
      </c>
      <c r="D108" s="265"/>
      <c r="E108" s="210">
        <f t="shared" si="270"/>
        <v>0</v>
      </c>
      <c r="F108" s="210">
        <f t="shared" si="271"/>
        <v>0</v>
      </c>
      <c r="G108" s="210">
        <f t="shared" si="272"/>
        <v>0</v>
      </c>
      <c r="H108" s="210">
        <f t="shared" si="273"/>
        <v>0</v>
      </c>
      <c r="I108" s="210">
        <f t="shared" si="274"/>
        <v>0</v>
      </c>
      <c r="J108" s="210">
        <f t="shared" si="275"/>
        <v>0</v>
      </c>
      <c r="K108" s="210">
        <f t="shared" si="276"/>
        <v>0</v>
      </c>
      <c r="L108" s="268"/>
      <c r="M108" s="268"/>
      <c r="N108" s="268"/>
      <c r="O108" s="268"/>
      <c r="P108" s="268"/>
      <c r="Q108" s="268"/>
      <c r="R108" s="268"/>
      <c r="S108" s="268"/>
      <c r="T108" s="268"/>
      <c r="U108" s="268"/>
      <c r="V108" s="268"/>
      <c r="W108" s="268"/>
      <c r="X108" s="268"/>
      <c r="Y108" s="268"/>
      <c r="Z108" s="268"/>
      <c r="AA108" s="268"/>
      <c r="AB108" s="268"/>
      <c r="AC108" s="268"/>
      <c r="AD108" s="268"/>
      <c r="AE108" s="268"/>
      <c r="AF108" s="268"/>
      <c r="AG108" s="268"/>
      <c r="AH108" s="268"/>
      <c r="AI108" s="268"/>
      <c r="AJ108" s="268"/>
      <c r="AK108" s="268"/>
      <c r="AL108" s="268"/>
      <c r="AM108" s="268"/>
      <c r="AN108" s="210">
        <f t="shared" si="277"/>
        <v>0</v>
      </c>
      <c r="AO108" s="210">
        <f t="shared" si="278"/>
        <v>0</v>
      </c>
      <c r="AP108" s="210">
        <f t="shared" si="279"/>
        <v>0</v>
      </c>
      <c r="AQ108" s="210">
        <f t="shared" si="280"/>
        <v>0</v>
      </c>
      <c r="AR108" s="210">
        <f t="shared" si="281"/>
        <v>0.95199999999999996</v>
      </c>
      <c r="AS108" s="210">
        <f t="shared" si="282"/>
        <v>0</v>
      </c>
      <c r="AT108" s="210">
        <f t="shared" si="283"/>
        <v>0</v>
      </c>
      <c r="AU108" s="230"/>
      <c r="AV108" s="230"/>
      <c r="AW108" s="230"/>
      <c r="AX108" s="230"/>
      <c r="AY108" s="230"/>
      <c r="AZ108" s="230"/>
      <c r="BA108" s="230"/>
      <c r="BB108" s="230"/>
      <c r="BC108" s="230"/>
      <c r="BD108" s="230"/>
      <c r="BE108" s="230"/>
      <c r="BF108" s="230"/>
      <c r="BG108" s="230"/>
      <c r="BH108" s="230"/>
      <c r="BI108" s="230"/>
      <c r="BJ108" s="230"/>
      <c r="BK108" s="230"/>
      <c r="BL108" s="230"/>
      <c r="BM108" s="206">
        <v>0.95199999999999996</v>
      </c>
      <c r="BN108" s="230"/>
      <c r="BO108" s="230"/>
      <c r="BP108" s="206">
        <v>0</v>
      </c>
      <c r="BQ108" s="206">
        <v>0</v>
      </c>
      <c r="BR108" s="206">
        <v>0</v>
      </c>
      <c r="BS108" s="206">
        <v>0</v>
      </c>
      <c r="BT108" s="206">
        <v>0</v>
      </c>
      <c r="BU108" s="206">
        <v>0</v>
      </c>
      <c r="BV108" s="206">
        <v>0</v>
      </c>
      <c r="BW108" s="273">
        <f t="shared" si="262"/>
        <v>0</v>
      </c>
      <c r="BX108" s="273">
        <f t="shared" si="263"/>
        <v>0</v>
      </c>
      <c r="BY108" s="273">
        <f t="shared" si="264"/>
        <v>0</v>
      </c>
      <c r="BZ108" s="273">
        <f t="shared" si="265"/>
        <v>0</v>
      </c>
      <c r="CA108" s="273">
        <f t="shared" si="266"/>
        <v>0</v>
      </c>
      <c r="CB108" s="273">
        <f t="shared" si="267"/>
        <v>0</v>
      </c>
      <c r="CC108" s="273">
        <f t="shared" si="268"/>
        <v>0</v>
      </c>
      <c r="CD108" s="265"/>
    </row>
    <row r="109" spans="1:82" x14ac:dyDescent="0.2">
      <c r="A109" s="247" t="s">
        <v>1029</v>
      </c>
      <c r="B109" s="249" t="s">
        <v>1030</v>
      </c>
      <c r="C109" s="250" t="s">
        <v>1031</v>
      </c>
      <c r="D109" s="265"/>
      <c r="E109" s="210">
        <f t="shared" si="270"/>
        <v>0</v>
      </c>
      <c r="F109" s="210">
        <f t="shared" si="271"/>
        <v>0</v>
      </c>
      <c r="G109" s="210">
        <f t="shared" si="272"/>
        <v>0</v>
      </c>
      <c r="H109" s="210">
        <f t="shared" si="273"/>
        <v>0</v>
      </c>
      <c r="I109" s="210">
        <f t="shared" si="274"/>
        <v>0</v>
      </c>
      <c r="J109" s="210">
        <f t="shared" si="275"/>
        <v>0</v>
      </c>
      <c r="K109" s="210">
        <f t="shared" si="276"/>
        <v>0</v>
      </c>
      <c r="L109" s="268"/>
      <c r="M109" s="268"/>
      <c r="N109" s="268"/>
      <c r="O109" s="268"/>
      <c r="P109" s="268"/>
      <c r="Q109" s="268"/>
      <c r="R109" s="268"/>
      <c r="S109" s="268"/>
      <c r="T109" s="268"/>
      <c r="U109" s="268"/>
      <c r="V109" s="268"/>
      <c r="W109" s="268"/>
      <c r="X109" s="268"/>
      <c r="Y109" s="268"/>
      <c r="Z109" s="268"/>
      <c r="AA109" s="268"/>
      <c r="AB109" s="268"/>
      <c r="AC109" s="268"/>
      <c r="AD109" s="268"/>
      <c r="AE109" s="268"/>
      <c r="AF109" s="268"/>
      <c r="AG109" s="268"/>
      <c r="AH109" s="268"/>
      <c r="AI109" s="268"/>
      <c r="AJ109" s="268"/>
      <c r="AK109" s="268"/>
      <c r="AL109" s="268"/>
      <c r="AM109" s="268"/>
      <c r="AN109" s="210">
        <f t="shared" si="277"/>
        <v>0</v>
      </c>
      <c r="AO109" s="210">
        <f t="shared" si="278"/>
        <v>0</v>
      </c>
      <c r="AP109" s="210">
        <f t="shared" si="279"/>
        <v>0</v>
      </c>
      <c r="AQ109" s="210">
        <f t="shared" si="280"/>
        <v>0</v>
      </c>
      <c r="AR109" s="210">
        <f t="shared" si="281"/>
        <v>0.193</v>
      </c>
      <c r="AS109" s="210">
        <f t="shared" si="282"/>
        <v>0</v>
      </c>
      <c r="AT109" s="210">
        <f t="shared" si="283"/>
        <v>0</v>
      </c>
      <c r="AU109" s="230"/>
      <c r="AV109" s="230"/>
      <c r="AW109" s="230"/>
      <c r="AX109" s="230"/>
      <c r="AY109" s="230"/>
      <c r="AZ109" s="230"/>
      <c r="BA109" s="230"/>
      <c r="BB109" s="230"/>
      <c r="BC109" s="230"/>
      <c r="BD109" s="230"/>
      <c r="BE109" s="230"/>
      <c r="BF109" s="230"/>
      <c r="BG109" s="230"/>
      <c r="BH109" s="230"/>
      <c r="BI109" s="230"/>
      <c r="BJ109" s="230"/>
      <c r="BK109" s="230"/>
      <c r="BL109" s="230"/>
      <c r="BM109" s="230"/>
      <c r="BN109" s="230"/>
      <c r="BO109" s="230"/>
      <c r="BP109" s="206">
        <v>0</v>
      </c>
      <c r="BQ109" s="206">
        <v>0</v>
      </c>
      <c r="BR109" s="206">
        <v>0</v>
      </c>
      <c r="BS109" s="206">
        <v>0</v>
      </c>
      <c r="BT109" s="206">
        <v>0.193</v>
      </c>
      <c r="BU109" s="206">
        <v>0</v>
      </c>
      <c r="BV109" s="206">
        <v>0</v>
      </c>
      <c r="BW109" s="273">
        <f t="shared" si="262"/>
        <v>0</v>
      </c>
      <c r="BX109" s="273">
        <f t="shared" si="263"/>
        <v>0</v>
      </c>
      <c r="BY109" s="273">
        <f t="shared" si="264"/>
        <v>0</v>
      </c>
      <c r="BZ109" s="273">
        <f t="shared" si="265"/>
        <v>0</v>
      </c>
      <c r="CA109" s="273">
        <f t="shared" si="266"/>
        <v>-0.193</v>
      </c>
      <c r="CB109" s="273">
        <f t="shared" si="267"/>
        <v>0</v>
      </c>
      <c r="CC109" s="273">
        <f t="shared" si="268"/>
        <v>0</v>
      </c>
      <c r="CD109" s="265"/>
    </row>
    <row r="110" spans="1:82" x14ac:dyDescent="0.2">
      <c r="A110" s="247" t="s">
        <v>1032</v>
      </c>
      <c r="B110" s="249" t="s">
        <v>1033</v>
      </c>
      <c r="C110" s="250" t="s">
        <v>1034</v>
      </c>
      <c r="D110" s="265"/>
      <c r="E110" s="210">
        <f t="shared" si="270"/>
        <v>0</v>
      </c>
      <c r="F110" s="210">
        <f t="shared" si="271"/>
        <v>0</v>
      </c>
      <c r="G110" s="210">
        <f t="shared" si="272"/>
        <v>0</v>
      </c>
      <c r="H110" s="210">
        <f t="shared" si="273"/>
        <v>0</v>
      </c>
      <c r="I110" s="210">
        <f t="shared" si="274"/>
        <v>0</v>
      </c>
      <c r="J110" s="210">
        <f t="shared" si="275"/>
        <v>0</v>
      </c>
      <c r="K110" s="210">
        <f t="shared" si="276"/>
        <v>0</v>
      </c>
      <c r="L110" s="268"/>
      <c r="M110" s="268"/>
      <c r="N110" s="268"/>
      <c r="O110" s="268"/>
      <c r="P110" s="268"/>
      <c r="Q110" s="268"/>
      <c r="R110" s="268"/>
      <c r="S110" s="268"/>
      <c r="T110" s="268"/>
      <c r="U110" s="268"/>
      <c r="V110" s="268"/>
      <c r="W110" s="268"/>
      <c r="X110" s="268"/>
      <c r="Y110" s="268"/>
      <c r="Z110" s="268"/>
      <c r="AA110" s="268"/>
      <c r="AB110" s="268"/>
      <c r="AC110" s="268"/>
      <c r="AD110" s="268"/>
      <c r="AE110" s="268"/>
      <c r="AF110" s="268"/>
      <c r="AG110" s="268"/>
      <c r="AH110" s="268"/>
      <c r="AI110" s="268"/>
      <c r="AJ110" s="268"/>
      <c r="AK110" s="268"/>
      <c r="AL110" s="268"/>
      <c r="AM110" s="268"/>
      <c r="AN110" s="210">
        <f t="shared" si="277"/>
        <v>0</v>
      </c>
      <c r="AO110" s="210">
        <f t="shared" si="278"/>
        <v>0</v>
      </c>
      <c r="AP110" s="210">
        <f t="shared" si="279"/>
        <v>0</v>
      </c>
      <c r="AQ110" s="210">
        <f t="shared" si="280"/>
        <v>0</v>
      </c>
      <c r="AR110" s="210">
        <f t="shared" si="281"/>
        <v>0</v>
      </c>
      <c r="AS110" s="210">
        <f t="shared" si="282"/>
        <v>0</v>
      </c>
      <c r="AT110" s="210">
        <f t="shared" si="283"/>
        <v>0</v>
      </c>
      <c r="AU110" s="230"/>
      <c r="AV110" s="230"/>
      <c r="AW110" s="230"/>
      <c r="AX110" s="230"/>
      <c r="AY110" s="230"/>
      <c r="AZ110" s="230"/>
      <c r="BA110" s="230"/>
      <c r="BB110" s="230"/>
      <c r="BC110" s="230"/>
      <c r="BD110" s="230"/>
      <c r="BE110" s="230"/>
      <c r="BF110" s="230"/>
      <c r="BG110" s="230"/>
      <c r="BH110" s="230"/>
      <c r="BI110" s="230"/>
      <c r="BJ110" s="230"/>
      <c r="BK110" s="230"/>
      <c r="BL110" s="230"/>
      <c r="BM110" s="230"/>
      <c r="BN110" s="230"/>
      <c r="BO110" s="230"/>
      <c r="BP110" s="230"/>
      <c r="BQ110" s="230"/>
      <c r="BR110" s="230"/>
      <c r="BS110" s="230"/>
      <c r="BT110" s="230"/>
      <c r="BU110" s="230"/>
      <c r="BV110" s="230"/>
      <c r="BW110" s="273">
        <f t="shared" si="262"/>
        <v>0</v>
      </c>
      <c r="BX110" s="273">
        <f t="shared" si="263"/>
        <v>0</v>
      </c>
      <c r="BY110" s="273">
        <f t="shared" si="264"/>
        <v>0</v>
      </c>
      <c r="BZ110" s="273">
        <f t="shared" si="265"/>
        <v>0</v>
      </c>
      <c r="CA110" s="273">
        <f t="shared" si="266"/>
        <v>0</v>
      </c>
      <c r="CB110" s="273">
        <f t="shared" si="267"/>
        <v>0</v>
      </c>
      <c r="CC110" s="273">
        <f t="shared" si="268"/>
        <v>0</v>
      </c>
      <c r="CD110" s="265"/>
    </row>
    <row r="111" spans="1:82" s="222" customFormat="1" x14ac:dyDescent="0.2">
      <c r="A111" s="247" t="s">
        <v>266</v>
      </c>
      <c r="B111" s="248" t="s">
        <v>1035</v>
      </c>
      <c r="C111" s="247" t="s">
        <v>912</v>
      </c>
      <c r="D111" s="218"/>
      <c r="E111" s="278"/>
      <c r="F111" s="278"/>
      <c r="G111" s="278"/>
      <c r="H111" s="278"/>
      <c r="I111" s="278"/>
      <c r="J111" s="278"/>
      <c r="K111" s="278"/>
      <c r="L111" s="243">
        <f t="shared" ref="L111:AQ111" si="284">SUM(L112:L115)</f>
        <v>0</v>
      </c>
      <c r="M111" s="243">
        <f t="shared" si="284"/>
        <v>0</v>
      </c>
      <c r="N111" s="243">
        <f t="shared" si="284"/>
        <v>0</v>
      </c>
      <c r="O111" s="243">
        <f t="shared" si="284"/>
        <v>0</v>
      </c>
      <c r="P111" s="243">
        <f t="shared" si="284"/>
        <v>0</v>
      </c>
      <c r="Q111" s="243">
        <f t="shared" si="284"/>
        <v>0</v>
      </c>
      <c r="R111" s="243">
        <f t="shared" si="284"/>
        <v>0</v>
      </c>
      <c r="S111" s="243">
        <f t="shared" si="284"/>
        <v>0</v>
      </c>
      <c r="T111" s="243">
        <f t="shared" si="284"/>
        <v>0</v>
      </c>
      <c r="U111" s="243">
        <f t="shared" si="284"/>
        <v>0</v>
      </c>
      <c r="V111" s="243">
        <f t="shared" si="284"/>
        <v>0</v>
      </c>
      <c r="W111" s="243">
        <f t="shared" si="284"/>
        <v>0</v>
      </c>
      <c r="X111" s="243">
        <f t="shared" si="284"/>
        <v>0</v>
      </c>
      <c r="Y111" s="243">
        <f t="shared" si="284"/>
        <v>0</v>
      </c>
      <c r="Z111" s="243">
        <f t="shared" si="284"/>
        <v>0</v>
      </c>
      <c r="AA111" s="243">
        <f t="shared" si="284"/>
        <v>0</v>
      </c>
      <c r="AB111" s="243">
        <f t="shared" si="284"/>
        <v>0</v>
      </c>
      <c r="AC111" s="243">
        <f t="shared" si="284"/>
        <v>0</v>
      </c>
      <c r="AD111" s="243">
        <f t="shared" si="284"/>
        <v>0</v>
      </c>
      <c r="AE111" s="243">
        <f t="shared" si="284"/>
        <v>0</v>
      </c>
      <c r="AF111" s="243">
        <f t="shared" si="284"/>
        <v>0</v>
      </c>
      <c r="AG111" s="243">
        <f t="shared" si="284"/>
        <v>0</v>
      </c>
      <c r="AH111" s="243">
        <f t="shared" si="284"/>
        <v>0</v>
      </c>
      <c r="AI111" s="243">
        <f t="shared" si="284"/>
        <v>0</v>
      </c>
      <c r="AJ111" s="243">
        <f t="shared" si="284"/>
        <v>0</v>
      </c>
      <c r="AK111" s="243">
        <f t="shared" si="284"/>
        <v>0</v>
      </c>
      <c r="AL111" s="243">
        <f t="shared" si="284"/>
        <v>0</v>
      </c>
      <c r="AM111" s="243">
        <f t="shared" si="284"/>
        <v>4</v>
      </c>
      <c r="AN111" s="243">
        <f t="shared" si="284"/>
        <v>0</v>
      </c>
      <c r="AO111" s="243">
        <f t="shared" si="284"/>
        <v>0</v>
      </c>
      <c r="AP111" s="243">
        <f t="shared" si="284"/>
        <v>0</v>
      </c>
      <c r="AQ111" s="243">
        <f t="shared" si="284"/>
        <v>0</v>
      </c>
      <c r="AR111" s="243">
        <f t="shared" ref="AR111:BV111" si="285">SUM(AR112:AR115)</f>
        <v>0</v>
      </c>
      <c r="AS111" s="243">
        <f t="shared" si="285"/>
        <v>0</v>
      </c>
      <c r="AT111" s="243">
        <f t="shared" si="285"/>
        <v>3</v>
      </c>
      <c r="AU111" s="243">
        <f t="shared" si="285"/>
        <v>0</v>
      </c>
      <c r="AV111" s="243">
        <f t="shared" si="285"/>
        <v>0</v>
      </c>
      <c r="AW111" s="243">
        <f t="shared" si="285"/>
        <v>0</v>
      </c>
      <c r="AX111" s="243">
        <f t="shared" si="285"/>
        <v>0</v>
      </c>
      <c r="AY111" s="243">
        <f t="shared" si="285"/>
        <v>0</v>
      </c>
      <c r="AZ111" s="243">
        <f t="shared" si="285"/>
        <v>0</v>
      </c>
      <c r="BA111" s="243">
        <f t="shared" si="285"/>
        <v>0</v>
      </c>
      <c r="BB111" s="243">
        <f t="shared" si="285"/>
        <v>0</v>
      </c>
      <c r="BC111" s="243">
        <f t="shared" si="285"/>
        <v>0</v>
      </c>
      <c r="BD111" s="243">
        <f t="shared" si="285"/>
        <v>0</v>
      </c>
      <c r="BE111" s="243">
        <f t="shared" si="285"/>
        <v>0</v>
      </c>
      <c r="BF111" s="243">
        <f t="shared" si="285"/>
        <v>0</v>
      </c>
      <c r="BG111" s="243">
        <f t="shared" si="285"/>
        <v>0</v>
      </c>
      <c r="BH111" s="243">
        <f t="shared" si="285"/>
        <v>0</v>
      </c>
      <c r="BI111" s="243">
        <f t="shared" si="285"/>
        <v>0</v>
      </c>
      <c r="BJ111" s="243">
        <f t="shared" si="285"/>
        <v>0</v>
      </c>
      <c r="BK111" s="243">
        <f t="shared" si="285"/>
        <v>0</v>
      </c>
      <c r="BL111" s="243">
        <f t="shared" si="285"/>
        <v>0</v>
      </c>
      <c r="BM111" s="243">
        <f t="shared" si="285"/>
        <v>0</v>
      </c>
      <c r="BN111" s="243">
        <f t="shared" si="285"/>
        <v>0</v>
      </c>
      <c r="BO111" s="243">
        <f t="shared" si="285"/>
        <v>0</v>
      </c>
      <c r="BP111" s="243">
        <f t="shared" si="285"/>
        <v>0</v>
      </c>
      <c r="BQ111" s="243">
        <f t="shared" si="285"/>
        <v>0</v>
      </c>
      <c r="BR111" s="243">
        <f t="shared" si="285"/>
        <v>0</v>
      </c>
      <c r="BS111" s="243">
        <f t="shared" si="285"/>
        <v>0</v>
      </c>
      <c r="BT111" s="243">
        <f t="shared" si="285"/>
        <v>0</v>
      </c>
      <c r="BU111" s="243">
        <f t="shared" si="285"/>
        <v>0</v>
      </c>
      <c r="BV111" s="243">
        <f t="shared" si="285"/>
        <v>3</v>
      </c>
      <c r="BW111" s="273">
        <f t="shared" si="262"/>
        <v>0</v>
      </c>
      <c r="BX111" s="273">
        <f t="shared" si="263"/>
        <v>0</v>
      </c>
      <c r="BY111" s="273">
        <f t="shared" si="264"/>
        <v>0</v>
      </c>
      <c r="BZ111" s="273">
        <f t="shared" si="265"/>
        <v>0</v>
      </c>
      <c r="CA111" s="273">
        <f t="shared" si="266"/>
        <v>0</v>
      </c>
      <c r="CB111" s="273">
        <f t="shared" si="267"/>
        <v>0</v>
      </c>
      <c r="CC111" s="273">
        <f t="shared" si="268"/>
        <v>1</v>
      </c>
      <c r="CD111" s="218"/>
    </row>
    <row r="112" spans="1:82" x14ac:dyDescent="0.2">
      <c r="A112" s="247" t="s">
        <v>1036</v>
      </c>
      <c r="B112" s="249" t="s">
        <v>1063</v>
      </c>
      <c r="C112" s="250" t="s">
        <v>1064</v>
      </c>
      <c r="D112" s="265"/>
      <c r="E112" s="208">
        <f t="shared" ref="E112" si="286">L112+S112+Z112+AG112</f>
        <v>0</v>
      </c>
      <c r="F112" s="208">
        <f t="shared" ref="F112" si="287">M112+T112+AA112+AH112</f>
        <v>0</v>
      </c>
      <c r="G112" s="208">
        <f t="shared" ref="G112" si="288">N112+U112+AB112+AI112</f>
        <v>0</v>
      </c>
      <c r="H112" s="208">
        <f t="shared" ref="H112" si="289">O112+V112+AC112+AJ112</f>
        <v>0</v>
      </c>
      <c r="I112" s="208">
        <f t="shared" ref="I112" si="290">P112+W112+AD112+AK112</f>
        <v>0</v>
      </c>
      <c r="J112" s="208">
        <f t="shared" ref="J112" si="291">Q112+X112+AE112+AL112</f>
        <v>0</v>
      </c>
      <c r="K112" s="208">
        <f t="shared" ref="K112" si="292">R112+Y112+AF112+AM112</f>
        <v>2</v>
      </c>
      <c r="L112" s="268">
        <v>0</v>
      </c>
      <c r="M112" s="268">
        <v>0</v>
      </c>
      <c r="N112" s="268">
        <v>0</v>
      </c>
      <c r="O112" s="268">
        <v>0</v>
      </c>
      <c r="P112" s="268">
        <v>0</v>
      </c>
      <c r="Q112" s="268">
        <v>0</v>
      </c>
      <c r="R112" s="268">
        <v>0</v>
      </c>
      <c r="S112" s="268">
        <v>0</v>
      </c>
      <c r="T112" s="268">
        <v>0</v>
      </c>
      <c r="U112" s="268">
        <v>0</v>
      </c>
      <c r="V112" s="268">
        <v>0</v>
      </c>
      <c r="W112" s="268">
        <v>0</v>
      </c>
      <c r="X112" s="268">
        <v>0</v>
      </c>
      <c r="Y112" s="268">
        <v>0</v>
      </c>
      <c r="Z112" s="268"/>
      <c r="AA112" s="268"/>
      <c r="AB112" s="268"/>
      <c r="AC112" s="268"/>
      <c r="AD112" s="268"/>
      <c r="AE112" s="268"/>
      <c r="AF112" s="268"/>
      <c r="AG112" s="268">
        <v>0</v>
      </c>
      <c r="AH112" s="268">
        <v>0</v>
      </c>
      <c r="AI112" s="268">
        <v>0</v>
      </c>
      <c r="AJ112" s="268">
        <v>0</v>
      </c>
      <c r="AK112" s="268">
        <v>0</v>
      </c>
      <c r="AL112" s="268">
        <v>0</v>
      </c>
      <c r="AM112" s="268">
        <v>2</v>
      </c>
      <c r="AN112" s="273">
        <f t="shared" ref="AN112" si="293">AU112+BB112+BI112+BP112</f>
        <v>0</v>
      </c>
      <c r="AO112" s="273">
        <f t="shared" ref="AO112" si="294">AV112+BC112+BJ112+BQ112</f>
        <v>0</v>
      </c>
      <c r="AP112" s="273">
        <f t="shared" ref="AP112" si="295">AW112+BD112+BK112+BR112</f>
        <v>0</v>
      </c>
      <c r="AQ112" s="273">
        <f t="shared" ref="AQ112" si="296">AX112+BE112+BL112+BS112</f>
        <v>0</v>
      </c>
      <c r="AR112" s="273">
        <f t="shared" ref="AR112" si="297">AY112+BF112+BM112+BT112</f>
        <v>0</v>
      </c>
      <c r="AS112" s="273">
        <f t="shared" ref="AS112" si="298">AZ112+BG112+BN112+BU112</f>
        <v>0</v>
      </c>
      <c r="AT112" s="273">
        <f t="shared" ref="AT112" si="299">BA112+BH112+BO112+BV112</f>
        <v>2</v>
      </c>
      <c r="AU112" s="268">
        <v>0</v>
      </c>
      <c r="AV112" s="268">
        <v>0</v>
      </c>
      <c r="AW112" s="268">
        <v>0</v>
      </c>
      <c r="AX112" s="268">
        <v>0</v>
      </c>
      <c r="AY112" s="268">
        <v>0</v>
      </c>
      <c r="AZ112" s="268">
        <v>0</v>
      </c>
      <c r="BA112" s="268">
        <v>0</v>
      </c>
      <c r="BB112" s="268">
        <v>0</v>
      </c>
      <c r="BC112" s="268">
        <v>0</v>
      </c>
      <c r="BD112" s="268">
        <v>0</v>
      </c>
      <c r="BE112" s="268">
        <v>0</v>
      </c>
      <c r="BF112" s="268">
        <v>0</v>
      </c>
      <c r="BG112" s="268">
        <v>0</v>
      </c>
      <c r="BH112" s="268">
        <v>0</v>
      </c>
      <c r="BI112" s="206">
        <v>0</v>
      </c>
      <c r="BJ112" s="206">
        <v>0</v>
      </c>
      <c r="BK112" s="206">
        <v>0</v>
      </c>
      <c r="BL112" s="206">
        <v>0</v>
      </c>
      <c r="BM112" s="206">
        <v>0</v>
      </c>
      <c r="BN112" s="206">
        <v>0</v>
      </c>
      <c r="BO112" s="206">
        <v>0</v>
      </c>
      <c r="BP112" s="206">
        <v>0</v>
      </c>
      <c r="BQ112" s="206">
        <v>0</v>
      </c>
      <c r="BR112" s="206">
        <v>0</v>
      </c>
      <c r="BS112" s="206">
        <v>0</v>
      </c>
      <c r="BT112" s="206">
        <v>0</v>
      </c>
      <c r="BU112" s="206">
        <v>0</v>
      </c>
      <c r="BV112" s="206">
        <v>2</v>
      </c>
      <c r="BW112" s="273">
        <f t="shared" si="262"/>
        <v>0</v>
      </c>
      <c r="BX112" s="273">
        <f t="shared" si="263"/>
        <v>0</v>
      </c>
      <c r="BY112" s="273">
        <f t="shared" si="264"/>
        <v>0</v>
      </c>
      <c r="BZ112" s="273">
        <f t="shared" si="265"/>
        <v>0</v>
      </c>
      <c r="CA112" s="273">
        <f t="shared" si="266"/>
        <v>0</v>
      </c>
      <c r="CB112" s="273">
        <f t="shared" si="267"/>
        <v>0</v>
      </c>
      <c r="CC112" s="273">
        <f t="shared" si="268"/>
        <v>0</v>
      </c>
      <c r="CD112" s="265"/>
    </row>
    <row r="113" spans="1:82" x14ac:dyDescent="0.2">
      <c r="A113" s="247" t="s">
        <v>1037</v>
      </c>
      <c r="B113" s="249" t="s">
        <v>1040</v>
      </c>
      <c r="C113" s="250" t="s">
        <v>1041</v>
      </c>
      <c r="D113" s="265"/>
      <c r="E113" s="208">
        <f t="shared" ref="E113:E115" si="300">L113+S113+Z113+AG113</f>
        <v>0</v>
      </c>
      <c r="F113" s="208">
        <f t="shared" ref="F113:F115" si="301">M113+T113+AA113+AH113</f>
        <v>0</v>
      </c>
      <c r="G113" s="208">
        <f t="shared" ref="G113:G115" si="302">N113+U113+AB113+AI113</f>
        <v>0</v>
      </c>
      <c r="H113" s="208">
        <f t="shared" ref="H113:H115" si="303">O113+V113+AC113+AJ113</f>
        <v>0</v>
      </c>
      <c r="I113" s="208">
        <f t="shared" ref="I113:I115" si="304">P113+W113+AD113+AK113</f>
        <v>0</v>
      </c>
      <c r="J113" s="208">
        <f t="shared" ref="J113:J115" si="305">Q113+X113+AE113+AL113</f>
        <v>0</v>
      </c>
      <c r="K113" s="208">
        <f t="shared" ref="K113:K115" si="306">R113+Y113+AF113+AM113</f>
        <v>1</v>
      </c>
      <c r="L113" s="268">
        <v>0</v>
      </c>
      <c r="M113" s="268">
        <v>0</v>
      </c>
      <c r="N113" s="268">
        <v>0</v>
      </c>
      <c r="O113" s="268">
        <v>0</v>
      </c>
      <c r="P113" s="268">
        <v>0</v>
      </c>
      <c r="Q113" s="268">
        <v>0</v>
      </c>
      <c r="R113" s="268">
        <v>0</v>
      </c>
      <c r="S113" s="268">
        <v>0</v>
      </c>
      <c r="T113" s="268">
        <v>0</v>
      </c>
      <c r="U113" s="268">
        <v>0</v>
      </c>
      <c r="V113" s="268">
        <v>0</v>
      </c>
      <c r="W113" s="268">
        <v>0</v>
      </c>
      <c r="X113" s="268">
        <v>0</v>
      </c>
      <c r="Y113" s="268">
        <v>0</v>
      </c>
      <c r="Z113" s="268">
        <v>0</v>
      </c>
      <c r="AA113" s="268">
        <v>0</v>
      </c>
      <c r="AB113" s="268">
        <v>0</v>
      </c>
      <c r="AC113" s="268">
        <v>0</v>
      </c>
      <c r="AD113" s="268">
        <v>0</v>
      </c>
      <c r="AE113" s="268">
        <v>0</v>
      </c>
      <c r="AF113" s="268">
        <v>0</v>
      </c>
      <c r="AG113" s="268">
        <v>0</v>
      </c>
      <c r="AH113" s="268">
        <v>0</v>
      </c>
      <c r="AI113" s="268">
        <v>0</v>
      </c>
      <c r="AJ113" s="268">
        <v>0</v>
      </c>
      <c r="AK113" s="268">
        <v>0</v>
      </c>
      <c r="AL113" s="268">
        <v>0</v>
      </c>
      <c r="AM113" s="268">
        <v>1</v>
      </c>
      <c r="AN113" s="273">
        <f t="shared" ref="AN113:AN115" si="307">AU113+BB113+BI113+BP113</f>
        <v>0</v>
      </c>
      <c r="AO113" s="273">
        <f t="shared" ref="AO113:AO115" si="308">AV113+BC113+BJ113+BQ113</f>
        <v>0</v>
      </c>
      <c r="AP113" s="273">
        <f t="shared" ref="AP113:AP115" si="309">AW113+BD113+BK113+BR113</f>
        <v>0</v>
      </c>
      <c r="AQ113" s="273">
        <f t="shared" ref="AQ113:AQ115" si="310">AX113+BE113+BL113+BS113</f>
        <v>0</v>
      </c>
      <c r="AR113" s="273">
        <f t="shared" ref="AR113:AR115" si="311">AY113+BF113+BM113+BT113</f>
        <v>0</v>
      </c>
      <c r="AS113" s="273">
        <f t="shared" ref="AS113:AS115" si="312">AZ113+BG113+BN113+BU113</f>
        <v>0</v>
      </c>
      <c r="AT113" s="273">
        <f t="shared" ref="AT113:AT115" si="313">BA113+BH113+BO113+BV113</f>
        <v>1</v>
      </c>
      <c r="AU113" s="230"/>
      <c r="AV113" s="230"/>
      <c r="AW113" s="230"/>
      <c r="AX113" s="230"/>
      <c r="AY113" s="230"/>
      <c r="AZ113" s="230"/>
      <c r="BA113" s="230"/>
      <c r="BB113" s="230"/>
      <c r="BC113" s="230"/>
      <c r="BD113" s="230"/>
      <c r="BE113" s="230"/>
      <c r="BF113" s="230"/>
      <c r="BG113" s="230"/>
      <c r="BH113" s="230"/>
      <c r="BI113" s="230"/>
      <c r="BJ113" s="230"/>
      <c r="BK113" s="230"/>
      <c r="BL113" s="230"/>
      <c r="BM113" s="230"/>
      <c r="BN113" s="230"/>
      <c r="BO113" s="230"/>
      <c r="BP113" s="206">
        <v>0</v>
      </c>
      <c r="BQ113" s="206">
        <v>0</v>
      </c>
      <c r="BR113" s="206">
        <v>0</v>
      </c>
      <c r="BS113" s="206">
        <v>0</v>
      </c>
      <c r="BT113" s="206">
        <v>0</v>
      </c>
      <c r="BU113" s="206">
        <v>0</v>
      </c>
      <c r="BV113" s="206">
        <v>1</v>
      </c>
      <c r="BW113" s="273">
        <f t="shared" si="262"/>
        <v>0</v>
      </c>
      <c r="BX113" s="273">
        <f t="shared" si="263"/>
        <v>0</v>
      </c>
      <c r="BY113" s="273">
        <f t="shared" si="264"/>
        <v>0</v>
      </c>
      <c r="BZ113" s="273">
        <f t="shared" si="265"/>
        <v>0</v>
      </c>
      <c r="CA113" s="273">
        <f t="shared" si="266"/>
        <v>0</v>
      </c>
      <c r="CB113" s="273">
        <f t="shared" si="267"/>
        <v>0</v>
      </c>
      <c r="CC113" s="273">
        <f t="shared" si="268"/>
        <v>0</v>
      </c>
      <c r="CD113" s="265"/>
    </row>
    <row r="114" spans="1:82" x14ac:dyDescent="0.2">
      <c r="A114" s="247" t="s">
        <v>1038</v>
      </c>
      <c r="B114" s="249" t="s">
        <v>1042</v>
      </c>
      <c r="C114" s="250" t="s">
        <v>1043</v>
      </c>
      <c r="D114" s="265"/>
      <c r="E114" s="208">
        <f t="shared" si="300"/>
        <v>0</v>
      </c>
      <c r="F114" s="208">
        <f t="shared" si="301"/>
        <v>0</v>
      </c>
      <c r="G114" s="208">
        <f t="shared" si="302"/>
        <v>0</v>
      </c>
      <c r="H114" s="208">
        <f t="shared" si="303"/>
        <v>0</v>
      </c>
      <c r="I114" s="208">
        <f t="shared" si="304"/>
        <v>0</v>
      </c>
      <c r="J114" s="208">
        <f t="shared" si="305"/>
        <v>0</v>
      </c>
      <c r="K114" s="208">
        <f t="shared" si="306"/>
        <v>0</v>
      </c>
      <c r="L114" s="268"/>
      <c r="M114" s="268"/>
      <c r="N114" s="268"/>
      <c r="O114" s="268"/>
      <c r="P114" s="268"/>
      <c r="Q114" s="268"/>
      <c r="R114" s="268"/>
      <c r="S114" s="268"/>
      <c r="T114" s="268"/>
      <c r="U114" s="268"/>
      <c r="V114" s="268"/>
      <c r="W114" s="268"/>
      <c r="X114" s="268"/>
      <c r="Y114" s="268"/>
      <c r="Z114" s="268"/>
      <c r="AA114" s="268"/>
      <c r="AB114" s="268"/>
      <c r="AC114" s="268"/>
      <c r="AD114" s="268"/>
      <c r="AE114" s="268"/>
      <c r="AF114" s="268"/>
      <c r="AG114" s="268"/>
      <c r="AH114" s="268"/>
      <c r="AI114" s="268"/>
      <c r="AJ114" s="268"/>
      <c r="AK114" s="268"/>
      <c r="AL114" s="268"/>
      <c r="AM114" s="268"/>
      <c r="AN114" s="273">
        <f t="shared" si="307"/>
        <v>0</v>
      </c>
      <c r="AO114" s="273">
        <f t="shared" si="308"/>
        <v>0</v>
      </c>
      <c r="AP114" s="273">
        <f t="shared" si="309"/>
        <v>0</v>
      </c>
      <c r="AQ114" s="273">
        <f t="shared" si="310"/>
        <v>0</v>
      </c>
      <c r="AR114" s="273">
        <f t="shared" si="311"/>
        <v>0</v>
      </c>
      <c r="AS114" s="273">
        <f t="shared" si="312"/>
        <v>0</v>
      </c>
      <c r="AT114" s="273">
        <f t="shared" si="313"/>
        <v>0</v>
      </c>
      <c r="AU114" s="230"/>
      <c r="AV114" s="230"/>
      <c r="AW114" s="230"/>
      <c r="AX114" s="230"/>
      <c r="AY114" s="230"/>
      <c r="AZ114" s="230"/>
      <c r="BA114" s="230"/>
      <c r="BB114" s="230"/>
      <c r="BC114" s="230"/>
      <c r="BD114" s="230"/>
      <c r="BE114" s="230"/>
      <c r="BF114" s="230"/>
      <c r="BG114" s="230"/>
      <c r="BH114" s="230"/>
      <c r="BI114" s="230"/>
      <c r="BJ114" s="230"/>
      <c r="BK114" s="230"/>
      <c r="BL114" s="230"/>
      <c r="BM114" s="230"/>
      <c r="BN114" s="230"/>
      <c r="BO114" s="230"/>
      <c r="BP114" s="230"/>
      <c r="BQ114" s="230"/>
      <c r="BR114" s="230"/>
      <c r="BS114" s="230"/>
      <c r="BT114" s="230"/>
      <c r="BU114" s="230"/>
      <c r="BV114" s="230"/>
      <c r="BW114" s="273">
        <f t="shared" si="262"/>
        <v>0</v>
      </c>
      <c r="BX114" s="273">
        <f t="shared" si="263"/>
        <v>0</v>
      </c>
      <c r="BY114" s="273">
        <f t="shared" si="264"/>
        <v>0</v>
      </c>
      <c r="BZ114" s="273">
        <f t="shared" si="265"/>
        <v>0</v>
      </c>
      <c r="CA114" s="273">
        <f t="shared" si="266"/>
        <v>0</v>
      </c>
      <c r="CB114" s="273">
        <f t="shared" si="267"/>
        <v>0</v>
      </c>
      <c r="CC114" s="273">
        <f t="shared" si="268"/>
        <v>0</v>
      </c>
      <c r="CD114" s="265"/>
    </row>
    <row r="115" spans="1:82" x14ac:dyDescent="0.2">
      <c r="A115" s="247" t="s">
        <v>1039</v>
      </c>
      <c r="B115" s="249" t="s">
        <v>1044</v>
      </c>
      <c r="C115" s="250" t="s">
        <v>1045</v>
      </c>
      <c r="D115" s="265"/>
      <c r="E115" s="208">
        <f t="shared" si="300"/>
        <v>0</v>
      </c>
      <c r="F115" s="208">
        <f t="shared" si="301"/>
        <v>0</v>
      </c>
      <c r="G115" s="208">
        <f t="shared" si="302"/>
        <v>0</v>
      </c>
      <c r="H115" s="208">
        <f t="shared" si="303"/>
        <v>0</v>
      </c>
      <c r="I115" s="208">
        <f t="shared" si="304"/>
        <v>0</v>
      </c>
      <c r="J115" s="208">
        <f t="shared" si="305"/>
        <v>0</v>
      </c>
      <c r="K115" s="208">
        <f t="shared" si="306"/>
        <v>1</v>
      </c>
      <c r="L115" s="268">
        <v>0</v>
      </c>
      <c r="M115" s="268">
        <v>0</v>
      </c>
      <c r="N115" s="268">
        <v>0</v>
      </c>
      <c r="O115" s="268">
        <v>0</v>
      </c>
      <c r="P115" s="268">
        <v>0</v>
      </c>
      <c r="Q115" s="268">
        <v>0</v>
      </c>
      <c r="R115" s="268">
        <v>0</v>
      </c>
      <c r="S115" s="268">
        <v>0</v>
      </c>
      <c r="T115" s="268">
        <v>0</v>
      </c>
      <c r="U115" s="268">
        <v>0</v>
      </c>
      <c r="V115" s="268">
        <v>0</v>
      </c>
      <c r="W115" s="268">
        <v>0</v>
      </c>
      <c r="X115" s="268">
        <v>0</v>
      </c>
      <c r="Y115" s="268">
        <v>0</v>
      </c>
      <c r="Z115" s="268">
        <v>0</v>
      </c>
      <c r="AA115" s="268">
        <v>0</v>
      </c>
      <c r="AB115" s="268">
        <v>0</v>
      </c>
      <c r="AC115" s="268">
        <v>0</v>
      </c>
      <c r="AD115" s="268">
        <v>0</v>
      </c>
      <c r="AE115" s="268">
        <v>0</v>
      </c>
      <c r="AF115" s="268">
        <v>0</v>
      </c>
      <c r="AG115" s="268">
        <v>0</v>
      </c>
      <c r="AH115" s="268">
        <v>0</v>
      </c>
      <c r="AI115" s="268">
        <v>0</v>
      </c>
      <c r="AJ115" s="268">
        <v>0</v>
      </c>
      <c r="AK115" s="268">
        <v>0</v>
      </c>
      <c r="AL115" s="268">
        <v>0</v>
      </c>
      <c r="AM115" s="268">
        <v>1</v>
      </c>
      <c r="AN115" s="273">
        <f t="shared" si="307"/>
        <v>0</v>
      </c>
      <c r="AO115" s="273">
        <f t="shared" si="308"/>
        <v>0</v>
      </c>
      <c r="AP115" s="273">
        <f t="shared" si="309"/>
        <v>0</v>
      </c>
      <c r="AQ115" s="273">
        <f t="shared" si="310"/>
        <v>0</v>
      </c>
      <c r="AR115" s="273">
        <f t="shared" si="311"/>
        <v>0</v>
      </c>
      <c r="AS115" s="273">
        <f t="shared" si="312"/>
        <v>0</v>
      </c>
      <c r="AT115" s="273">
        <f t="shared" si="313"/>
        <v>0</v>
      </c>
      <c r="AU115" s="268">
        <v>0</v>
      </c>
      <c r="AV115" s="268">
        <v>0</v>
      </c>
      <c r="AW115" s="268">
        <v>0</v>
      </c>
      <c r="AX115" s="268">
        <v>0</v>
      </c>
      <c r="AY115" s="268">
        <v>0</v>
      </c>
      <c r="AZ115" s="268">
        <v>0</v>
      </c>
      <c r="BA115" s="268">
        <v>0</v>
      </c>
      <c r="BB115" s="268">
        <v>0</v>
      </c>
      <c r="BC115" s="268">
        <v>0</v>
      </c>
      <c r="BD115" s="268">
        <v>0</v>
      </c>
      <c r="BE115" s="268">
        <v>0</v>
      </c>
      <c r="BF115" s="268">
        <v>0</v>
      </c>
      <c r="BG115" s="268">
        <v>0</v>
      </c>
      <c r="BH115" s="268">
        <v>0</v>
      </c>
      <c r="BI115" s="268">
        <v>0</v>
      </c>
      <c r="BJ115" s="268">
        <v>0</v>
      </c>
      <c r="BK115" s="268">
        <v>0</v>
      </c>
      <c r="BL115" s="268">
        <v>0</v>
      </c>
      <c r="BM115" s="268">
        <v>0</v>
      </c>
      <c r="BN115" s="268">
        <v>0</v>
      </c>
      <c r="BO115" s="268">
        <v>0</v>
      </c>
      <c r="BP115" s="268">
        <v>0</v>
      </c>
      <c r="BQ115" s="268">
        <v>0</v>
      </c>
      <c r="BR115" s="268">
        <v>0</v>
      </c>
      <c r="BS115" s="268">
        <v>0</v>
      </c>
      <c r="BT115" s="268">
        <v>0</v>
      </c>
      <c r="BU115" s="268">
        <v>0</v>
      </c>
      <c r="BV115" s="268">
        <v>0</v>
      </c>
      <c r="BW115" s="273">
        <f t="shared" si="262"/>
        <v>0</v>
      </c>
      <c r="BX115" s="273">
        <f t="shared" si="263"/>
        <v>0</v>
      </c>
      <c r="BY115" s="273">
        <f t="shared" si="264"/>
        <v>0</v>
      </c>
      <c r="BZ115" s="273">
        <f t="shared" si="265"/>
        <v>0</v>
      </c>
      <c r="CA115" s="273">
        <f t="shared" si="266"/>
        <v>0</v>
      </c>
      <c r="CB115" s="273">
        <f t="shared" si="267"/>
        <v>0</v>
      </c>
      <c r="CC115" s="273">
        <f t="shared" si="268"/>
        <v>1</v>
      </c>
      <c r="CD115" s="265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4:AM14"/>
    <mergeCell ref="B15:B19"/>
    <mergeCell ref="C15:C19"/>
    <mergeCell ref="D15:D19"/>
    <mergeCell ref="E15:BV16"/>
    <mergeCell ref="A15:A19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B3:AF3"/>
    <mergeCell ref="A13:AM13"/>
    <mergeCell ref="A8:AM8"/>
    <mergeCell ref="A4:AM4"/>
    <mergeCell ref="A5:AM5"/>
    <mergeCell ref="A7:AM7"/>
    <mergeCell ref="A10:AM10"/>
    <mergeCell ref="A12:AM12"/>
  </mergeCells>
  <hyperlinks>
    <hyperlink ref="B71" r:id="rId2" display="Установка  КТПН 6/04кВ  в центрах питания с тр-рам ТМГ-250.Строительство ВЛ,КЛ-6,04кВ ул.Фабрич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3"/>
  <headerFooter alignWithMargins="0"/>
  <colBreaks count="1" manualBreakCount="1">
    <brk id="39" max="11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879</v>
      </c>
    </row>
    <row r="4" spans="1:34" ht="18.75" x14ac:dyDescent="0.3">
      <c r="A4" s="315" t="s">
        <v>240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18" t="s">
        <v>65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18" t="s">
        <v>883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17" t="s">
        <v>884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/>
      <c r="Q8" s="317"/>
      <c r="R8" s="317"/>
      <c r="S8" s="317"/>
      <c r="T8" s="317"/>
      <c r="U8" s="317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19" t="s">
        <v>21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20" t="s">
        <v>882</v>
      </c>
      <c r="B12" s="320"/>
      <c r="C12" s="320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17" t="s">
        <v>885</v>
      </c>
      <c r="B13" s="317"/>
      <c r="C13" s="317"/>
      <c r="D13" s="317"/>
      <c r="E13" s="317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317"/>
      <c r="Q13" s="317"/>
      <c r="R13" s="317"/>
      <c r="S13" s="317"/>
      <c r="T13" s="317"/>
      <c r="U13" s="317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16"/>
      <c r="B14" s="316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4"/>
    </row>
    <row r="15" spans="1:34" ht="15.75" customHeight="1" x14ac:dyDescent="0.25">
      <c r="A15" s="285" t="s">
        <v>66</v>
      </c>
      <c r="B15" s="285" t="s">
        <v>20</v>
      </c>
      <c r="C15" s="285" t="s">
        <v>5</v>
      </c>
      <c r="D15" s="285" t="s">
        <v>899</v>
      </c>
      <c r="E15" s="285" t="s">
        <v>900</v>
      </c>
      <c r="F15" s="307" t="s">
        <v>901</v>
      </c>
      <c r="G15" s="309"/>
      <c r="H15" s="285" t="s">
        <v>902</v>
      </c>
      <c r="I15" s="285"/>
      <c r="J15" s="285" t="s">
        <v>903</v>
      </c>
      <c r="K15" s="285"/>
      <c r="L15" s="285"/>
      <c r="M15" s="285"/>
      <c r="N15" s="285" t="s">
        <v>904</v>
      </c>
      <c r="O15" s="285"/>
      <c r="P15" s="307" t="s">
        <v>845</v>
      </c>
      <c r="Q15" s="308"/>
      <c r="R15" s="308"/>
      <c r="S15" s="309"/>
      <c r="T15" s="285" t="s">
        <v>7</v>
      </c>
      <c r="U15" s="285"/>
      <c r="V15" s="146"/>
    </row>
    <row r="16" spans="1:34" ht="59.25" customHeight="1" x14ac:dyDescent="0.25">
      <c r="A16" s="285"/>
      <c r="B16" s="285"/>
      <c r="C16" s="285"/>
      <c r="D16" s="285"/>
      <c r="E16" s="285"/>
      <c r="F16" s="310"/>
      <c r="G16" s="312"/>
      <c r="H16" s="285"/>
      <c r="I16" s="285"/>
      <c r="J16" s="285"/>
      <c r="K16" s="285"/>
      <c r="L16" s="285"/>
      <c r="M16" s="285"/>
      <c r="N16" s="285"/>
      <c r="O16" s="285"/>
      <c r="P16" s="310"/>
      <c r="Q16" s="311"/>
      <c r="R16" s="311"/>
      <c r="S16" s="312"/>
      <c r="T16" s="285"/>
      <c r="U16" s="285"/>
    </row>
    <row r="17" spans="1:21" ht="49.5" customHeight="1" x14ac:dyDescent="0.25">
      <c r="A17" s="285"/>
      <c r="B17" s="285"/>
      <c r="C17" s="285"/>
      <c r="D17" s="285"/>
      <c r="E17" s="285"/>
      <c r="F17" s="310"/>
      <c r="G17" s="312"/>
      <c r="H17" s="285"/>
      <c r="I17" s="285"/>
      <c r="J17" s="285" t="s">
        <v>9</v>
      </c>
      <c r="K17" s="285"/>
      <c r="L17" s="285" t="s">
        <v>10</v>
      </c>
      <c r="M17" s="285"/>
      <c r="N17" s="285"/>
      <c r="O17" s="285"/>
      <c r="P17" s="313" t="s">
        <v>905</v>
      </c>
      <c r="Q17" s="314"/>
      <c r="R17" s="313" t="s">
        <v>8</v>
      </c>
      <c r="S17" s="314"/>
      <c r="T17" s="285"/>
      <c r="U17" s="285"/>
    </row>
    <row r="18" spans="1:21" ht="129" customHeight="1" x14ac:dyDescent="0.25">
      <c r="A18" s="285"/>
      <c r="B18" s="285"/>
      <c r="C18" s="285"/>
      <c r="D18" s="285"/>
      <c r="E18" s="285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841</v>
      </c>
      <c r="L18" s="147" t="s">
        <v>4</v>
      </c>
      <c r="M18" s="147" t="s">
        <v>839</v>
      </c>
      <c r="N18" s="147" t="s">
        <v>4</v>
      </c>
      <c r="O18" s="147" t="s">
        <v>15</v>
      </c>
      <c r="P18" s="147" t="s">
        <v>4</v>
      </c>
      <c r="Q18" s="147" t="s">
        <v>841</v>
      </c>
      <c r="R18" s="147" t="s">
        <v>4</v>
      </c>
      <c r="S18" s="147" t="s">
        <v>842</v>
      </c>
      <c r="T18" s="285"/>
      <c r="U18" s="285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85">
        <f>S19+1</f>
        <v>20</v>
      </c>
      <c r="U19" s="285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13"/>
      <c r="U20" s="314"/>
    </row>
    <row r="21" spans="1:21" x14ac:dyDescent="0.25">
      <c r="A21" s="285" t="s">
        <v>157</v>
      </c>
      <c r="B21" s="285"/>
      <c r="C21" s="285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85"/>
      <c r="U21" s="285"/>
    </row>
    <row r="23" spans="1:21" s="5" customFormat="1" ht="49.5" customHeight="1" x14ac:dyDescent="0.25">
      <c r="A23" s="306" t="s">
        <v>874</v>
      </c>
      <c r="B23" s="306"/>
      <c r="C23" s="306"/>
      <c r="D23" s="306"/>
      <c r="E23" s="306"/>
      <c r="F23" s="306"/>
      <c r="G23" s="306"/>
      <c r="H23" s="306"/>
      <c r="I23" s="306"/>
      <c r="J23" s="306"/>
      <c r="K23" s="306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879</v>
      </c>
      <c r="Y3" s="2"/>
    </row>
    <row r="4" spans="1:45" ht="18.75" x14ac:dyDescent="0.3">
      <c r="A4" s="294" t="s">
        <v>843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157"/>
      <c r="Y4" s="157"/>
      <c r="Z4" s="157"/>
      <c r="AA4" s="157"/>
    </row>
    <row r="5" spans="1:45" ht="18.75" x14ac:dyDescent="0.3">
      <c r="A5" s="287" t="s">
        <v>65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87" t="s">
        <v>876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287"/>
      <c r="V7" s="287"/>
      <c r="W7" s="287"/>
      <c r="X7" s="150"/>
      <c r="Y7" s="150"/>
      <c r="Z7" s="150"/>
      <c r="AA7" s="150"/>
    </row>
    <row r="8" spans="1:45" x14ac:dyDescent="0.25">
      <c r="A8" s="290" t="s">
        <v>69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88" t="s">
        <v>21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83" t="s">
        <v>54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159"/>
      <c r="Y12" s="159"/>
      <c r="Z12" s="159"/>
      <c r="AA12" s="159"/>
    </row>
    <row r="13" spans="1:45" x14ac:dyDescent="0.25">
      <c r="A13" s="290" t="s">
        <v>70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1"/>
      <c r="Y13" s="21"/>
      <c r="Z13" s="21"/>
      <c r="AA13" s="21"/>
    </row>
    <row r="14" spans="1:45" ht="15.75" customHeight="1" x14ac:dyDescent="0.25">
      <c r="A14" s="325"/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21" t="s">
        <v>66</v>
      </c>
      <c r="B15" s="324" t="s">
        <v>20</v>
      </c>
      <c r="C15" s="324" t="s">
        <v>5</v>
      </c>
      <c r="D15" s="321" t="s">
        <v>906</v>
      </c>
      <c r="E15" s="326" t="s">
        <v>870</v>
      </c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  <c r="Q15" s="326"/>
      <c r="R15" s="326"/>
      <c r="S15" s="289" t="s">
        <v>232</v>
      </c>
      <c r="T15" s="289"/>
      <c r="U15" s="289"/>
      <c r="V15" s="289"/>
      <c r="W15" s="324" t="s">
        <v>7</v>
      </c>
      <c r="X15" s="161"/>
      <c r="Y15" s="161"/>
    </row>
    <row r="16" spans="1:45" ht="13.5" customHeight="1" x14ac:dyDescent="0.25">
      <c r="A16" s="322"/>
      <c r="B16" s="324"/>
      <c r="C16" s="324"/>
      <c r="D16" s="322"/>
      <c r="E16" s="326" t="s">
        <v>9</v>
      </c>
      <c r="F16" s="326"/>
      <c r="G16" s="326"/>
      <c r="H16" s="326"/>
      <c r="I16" s="326"/>
      <c r="J16" s="326"/>
      <c r="K16" s="326"/>
      <c r="L16" s="326" t="s">
        <v>10</v>
      </c>
      <c r="M16" s="326"/>
      <c r="N16" s="326"/>
      <c r="O16" s="326"/>
      <c r="P16" s="326"/>
      <c r="Q16" s="326"/>
      <c r="R16" s="326"/>
      <c r="S16" s="289"/>
      <c r="T16" s="289"/>
      <c r="U16" s="289"/>
      <c r="V16" s="289"/>
      <c r="W16" s="324"/>
      <c r="X16" s="161"/>
      <c r="Y16" s="161"/>
      <c r="Z16" s="161"/>
      <c r="AA16" s="161"/>
    </row>
    <row r="17" spans="1:27" ht="13.5" customHeight="1" x14ac:dyDescent="0.25">
      <c r="A17" s="322"/>
      <c r="B17" s="324"/>
      <c r="C17" s="324"/>
      <c r="D17" s="322"/>
      <c r="E17" s="326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  <c r="R17" s="326"/>
      <c r="S17" s="289"/>
      <c r="T17" s="289"/>
      <c r="U17" s="289"/>
      <c r="V17" s="289"/>
      <c r="W17" s="324"/>
      <c r="X17" s="161"/>
      <c r="Y17" s="161"/>
      <c r="Z17" s="161"/>
      <c r="AA17" s="161"/>
    </row>
    <row r="18" spans="1:27" ht="43.5" customHeight="1" x14ac:dyDescent="0.25">
      <c r="A18" s="322"/>
      <c r="B18" s="324"/>
      <c r="C18" s="324"/>
      <c r="D18" s="322"/>
      <c r="E18" s="162" t="s">
        <v>23</v>
      </c>
      <c r="F18" s="326" t="s">
        <v>22</v>
      </c>
      <c r="G18" s="326"/>
      <c r="H18" s="326"/>
      <c r="I18" s="326"/>
      <c r="J18" s="326"/>
      <c r="K18" s="326"/>
      <c r="L18" s="162" t="s">
        <v>23</v>
      </c>
      <c r="M18" s="326" t="s">
        <v>22</v>
      </c>
      <c r="N18" s="326"/>
      <c r="O18" s="326"/>
      <c r="P18" s="326"/>
      <c r="Q18" s="326"/>
      <c r="R18" s="326"/>
      <c r="S18" s="300" t="s">
        <v>23</v>
      </c>
      <c r="T18" s="302"/>
      <c r="U18" s="300" t="s">
        <v>22</v>
      </c>
      <c r="V18" s="302"/>
      <c r="W18" s="324"/>
      <c r="X18" s="161"/>
      <c r="Y18" s="161"/>
      <c r="Z18" s="161"/>
      <c r="AA18" s="161"/>
    </row>
    <row r="19" spans="1:27" ht="71.25" customHeight="1" x14ac:dyDescent="0.25">
      <c r="A19" s="323"/>
      <c r="B19" s="324"/>
      <c r="C19" s="324"/>
      <c r="D19" s="323"/>
      <c r="E19" s="9" t="s">
        <v>905</v>
      </c>
      <c r="F19" s="9" t="s">
        <v>905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905</v>
      </c>
      <c r="M19" s="9" t="s">
        <v>905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907</v>
      </c>
      <c r="T19" s="163" t="s">
        <v>154</v>
      </c>
      <c r="U19" s="163" t="s">
        <v>907</v>
      </c>
      <c r="V19" s="163" t="s">
        <v>154</v>
      </c>
      <c r="W19" s="324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300" t="s">
        <v>157</v>
      </c>
      <c r="B22" s="301"/>
      <c r="C22" s="302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306"/>
      <c r="B24" s="306"/>
      <c r="C24" s="306"/>
      <c r="D24" s="306"/>
      <c r="E24" s="306"/>
      <c r="F24" s="306"/>
      <c r="G24" s="306"/>
      <c r="H24" s="306"/>
      <c r="I24" s="306"/>
      <c r="J24" s="306"/>
      <c r="K24" s="306"/>
      <c r="L24" s="306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879</v>
      </c>
      <c r="Z3" s="2"/>
      <c r="AB3" s="2"/>
    </row>
    <row r="4" spans="1:47" s="19" customFormat="1" ht="40.5" customHeight="1" x14ac:dyDescent="0.25">
      <c r="A4" s="353" t="s">
        <v>838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353"/>
      <c r="W4" s="353"/>
      <c r="X4" s="3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87" t="s">
        <v>65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87" t="s">
        <v>876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287"/>
      <c r="V7" s="287"/>
      <c r="W7" s="287"/>
      <c r="X7" s="287"/>
      <c r="Y7" s="150"/>
      <c r="Z7" s="150"/>
      <c r="AA7" s="150"/>
      <c r="AB7" s="150"/>
      <c r="AC7" s="150"/>
      <c r="AD7" s="150"/>
      <c r="AE7" s="150"/>
    </row>
    <row r="8" spans="1:47" x14ac:dyDescent="0.25">
      <c r="A8" s="290" t="s">
        <v>68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88" t="s">
        <v>21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83" t="s">
        <v>54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90" t="s">
        <v>886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1"/>
      <c r="Z13" s="21"/>
      <c r="AA13" s="21"/>
      <c r="AB13" s="21"/>
      <c r="AC13" s="21"/>
      <c r="AD13" s="21"/>
      <c r="AE13" s="21"/>
    </row>
    <row r="14" spans="1:47" x14ac:dyDescent="0.25">
      <c r="A14" s="330"/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21" t="s">
        <v>66</v>
      </c>
      <c r="B15" s="324" t="s">
        <v>20</v>
      </c>
      <c r="C15" s="324" t="s">
        <v>5</v>
      </c>
      <c r="D15" s="332" t="s">
        <v>158</v>
      </c>
      <c r="E15" s="338" t="s">
        <v>871</v>
      </c>
      <c r="F15" s="339"/>
      <c r="G15" s="339"/>
      <c r="H15" s="339"/>
      <c r="I15" s="339"/>
      <c r="J15" s="339"/>
      <c r="K15" s="339"/>
      <c r="L15" s="339"/>
      <c r="M15" s="339"/>
      <c r="N15" s="339"/>
      <c r="O15" s="339"/>
      <c r="P15" s="340"/>
      <c r="Q15" s="338" t="s">
        <v>233</v>
      </c>
      <c r="R15" s="339"/>
      <c r="S15" s="339"/>
      <c r="T15" s="339"/>
      <c r="U15" s="340"/>
      <c r="V15" s="331" t="s">
        <v>7</v>
      </c>
      <c r="W15" s="331"/>
      <c r="X15" s="331"/>
    </row>
    <row r="16" spans="1:47" ht="22.5" customHeight="1" x14ac:dyDescent="0.25">
      <c r="A16" s="322"/>
      <c r="B16" s="324"/>
      <c r="C16" s="324"/>
      <c r="D16" s="333"/>
      <c r="E16" s="341"/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3"/>
      <c r="Q16" s="344"/>
      <c r="R16" s="345"/>
      <c r="S16" s="345"/>
      <c r="T16" s="345"/>
      <c r="U16" s="346"/>
      <c r="V16" s="331"/>
      <c r="W16" s="331"/>
      <c r="X16" s="331"/>
    </row>
    <row r="17" spans="1:33" ht="24" customHeight="1" x14ac:dyDescent="0.25">
      <c r="A17" s="322"/>
      <c r="B17" s="324"/>
      <c r="C17" s="324"/>
      <c r="D17" s="333"/>
      <c r="E17" s="326" t="s">
        <v>9</v>
      </c>
      <c r="F17" s="326"/>
      <c r="G17" s="326"/>
      <c r="H17" s="326"/>
      <c r="I17" s="326"/>
      <c r="J17" s="326"/>
      <c r="K17" s="335" t="s">
        <v>10</v>
      </c>
      <c r="L17" s="336"/>
      <c r="M17" s="336"/>
      <c r="N17" s="336"/>
      <c r="O17" s="336"/>
      <c r="P17" s="337"/>
      <c r="Q17" s="341"/>
      <c r="R17" s="342"/>
      <c r="S17" s="342"/>
      <c r="T17" s="342"/>
      <c r="U17" s="343"/>
      <c r="V17" s="331"/>
      <c r="W17" s="331"/>
      <c r="X17" s="331"/>
    </row>
    <row r="18" spans="1:33" ht="75.75" customHeight="1" x14ac:dyDescent="0.25">
      <c r="A18" s="323"/>
      <c r="B18" s="324"/>
      <c r="C18" s="324"/>
      <c r="D18" s="334"/>
      <c r="E18" s="131" t="s">
        <v>63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331"/>
      <c r="W18" s="331"/>
      <c r="X18" s="331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28">
        <f t="shared" si="0"/>
        <v>22</v>
      </c>
      <c r="W19" s="328"/>
      <c r="X19" s="328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50"/>
      <c r="W20" s="351"/>
      <c r="X20" s="352"/>
    </row>
    <row r="21" spans="1:33" s="1" customFormat="1" x14ac:dyDescent="0.25">
      <c r="A21" s="347" t="s">
        <v>157</v>
      </c>
      <c r="B21" s="348"/>
      <c r="C21" s="349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29"/>
      <c r="W21" s="329"/>
      <c r="X21" s="329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27" t="s">
        <v>78</v>
      </c>
      <c r="B22" s="327"/>
      <c r="C22" s="327"/>
      <c r="D22" s="327"/>
      <c r="E22" s="327"/>
      <c r="F22" s="327"/>
      <c r="G22" s="327"/>
      <c r="H22" s="327"/>
      <c r="I22" s="327"/>
      <c r="J22" s="327"/>
      <c r="K22" s="327"/>
      <c r="L22" s="327"/>
      <c r="M22" s="327"/>
      <c r="N22" s="327"/>
      <c r="O22" s="327"/>
      <c r="P22" s="327"/>
      <c r="Q22" s="327"/>
      <c r="R22" s="327"/>
      <c r="S22" s="327"/>
      <c r="T22" s="327"/>
      <c r="U22" s="327"/>
      <c r="V22" s="327"/>
      <c r="W22" s="327"/>
      <c r="X22" s="327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879</v>
      </c>
      <c r="AC3" s="2"/>
      <c r="AE3" s="2"/>
    </row>
    <row r="4" spans="1:36" s="19" customFormat="1" ht="18.75" x14ac:dyDescent="0.25">
      <c r="A4" s="353" t="s">
        <v>237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353"/>
      <c r="W4" s="353"/>
      <c r="X4" s="353"/>
      <c r="Y4" s="353"/>
      <c r="Z4" s="353"/>
      <c r="AA4" s="353"/>
      <c r="AB4" s="170"/>
      <c r="AC4" s="170"/>
      <c r="AD4" s="170"/>
      <c r="AE4" s="170"/>
      <c r="AF4" s="170"/>
    </row>
    <row r="5" spans="1:36" ht="18.75" x14ac:dyDescent="0.3">
      <c r="A5" s="287" t="s">
        <v>65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87" t="s">
        <v>876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287"/>
      <c r="V7" s="287"/>
      <c r="W7" s="287"/>
      <c r="X7" s="287"/>
      <c r="Y7" s="287"/>
      <c r="Z7" s="287"/>
      <c r="AA7" s="287"/>
      <c r="AB7" s="150"/>
      <c r="AC7" s="150"/>
      <c r="AD7" s="150"/>
      <c r="AE7" s="150"/>
      <c r="AF7" s="150"/>
    </row>
    <row r="8" spans="1:36" x14ac:dyDescent="0.25">
      <c r="A8" s="354" t="s">
        <v>68</v>
      </c>
      <c r="B8" s="354"/>
      <c r="C8" s="354"/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  <c r="O8" s="354"/>
      <c r="P8" s="354"/>
      <c r="Q8" s="354"/>
      <c r="R8" s="354"/>
      <c r="S8" s="354"/>
      <c r="T8" s="354"/>
      <c r="U8" s="354"/>
      <c r="V8" s="354"/>
      <c r="W8" s="354"/>
      <c r="X8" s="354"/>
      <c r="Y8" s="354"/>
      <c r="Z8" s="354"/>
      <c r="AA8" s="354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88" t="s">
        <v>21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83" t="s">
        <v>54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15"/>
      <c r="AC12" s="159"/>
      <c r="AD12" s="159"/>
      <c r="AE12" s="159"/>
      <c r="AF12" s="159"/>
    </row>
    <row r="13" spans="1:36" x14ac:dyDescent="0.25">
      <c r="A13" s="290" t="s">
        <v>887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290"/>
      <c r="AA13" s="29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21" t="s">
        <v>66</v>
      </c>
      <c r="B15" s="324" t="s">
        <v>20</v>
      </c>
      <c r="C15" s="324" t="s">
        <v>5</v>
      </c>
      <c r="D15" s="321" t="s">
        <v>158</v>
      </c>
      <c r="E15" s="326" t="s">
        <v>71</v>
      </c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  <c r="Q15" s="326"/>
      <c r="R15" s="326"/>
      <c r="S15" s="326"/>
      <c r="T15" s="338" t="s">
        <v>233</v>
      </c>
      <c r="U15" s="339"/>
      <c r="V15" s="339"/>
      <c r="W15" s="339"/>
      <c r="X15" s="339"/>
      <c r="Y15" s="339"/>
      <c r="Z15" s="340"/>
      <c r="AA15" s="331" t="s">
        <v>7</v>
      </c>
    </row>
    <row r="16" spans="1:36" ht="26.25" customHeight="1" x14ac:dyDescent="0.25">
      <c r="A16" s="322"/>
      <c r="B16" s="324"/>
      <c r="C16" s="324"/>
      <c r="D16" s="322"/>
      <c r="E16" s="326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  <c r="Q16" s="326"/>
      <c r="R16" s="326"/>
      <c r="S16" s="326"/>
      <c r="T16" s="344"/>
      <c r="U16" s="345"/>
      <c r="V16" s="345"/>
      <c r="W16" s="345"/>
      <c r="X16" s="345"/>
      <c r="Y16" s="345"/>
      <c r="Z16" s="346"/>
      <c r="AA16" s="331"/>
    </row>
    <row r="17" spans="1:33" ht="30" customHeight="1" x14ac:dyDescent="0.25">
      <c r="A17" s="322"/>
      <c r="B17" s="324"/>
      <c r="C17" s="324"/>
      <c r="D17" s="322"/>
      <c r="E17" s="326" t="s">
        <v>9</v>
      </c>
      <c r="F17" s="326"/>
      <c r="G17" s="326"/>
      <c r="H17" s="326"/>
      <c r="I17" s="326"/>
      <c r="J17" s="326"/>
      <c r="K17" s="326"/>
      <c r="L17" s="326" t="s">
        <v>10</v>
      </c>
      <c r="M17" s="326"/>
      <c r="N17" s="326"/>
      <c r="O17" s="326"/>
      <c r="P17" s="326"/>
      <c r="Q17" s="326"/>
      <c r="R17" s="326"/>
      <c r="S17" s="326"/>
      <c r="T17" s="341"/>
      <c r="U17" s="342"/>
      <c r="V17" s="342"/>
      <c r="W17" s="342"/>
      <c r="X17" s="342"/>
      <c r="Y17" s="342"/>
      <c r="Z17" s="343"/>
      <c r="AA17" s="331"/>
    </row>
    <row r="18" spans="1:33" ht="96" customHeight="1" x14ac:dyDescent="0.25">
      <c r="A18" s="323"/>
      <c r="B18" s="324"/>
      <c r="C18" s="324"/>
      <c r="D18" s="323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241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31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300" t="s">
        <v>157</v>
      </c>
      <c r="B21" s="301"/>
      <c r="C21" s="302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27" t="s">
        <v>78</v>
      </c>
      <c r="B22" s="327"/>
      <c r="C22" s="327"/>
      <c r="D22" s="327"/>
      <c r="E22" s="327"/>
      <c r="F22" s="327"/>
      <c r="G22" s="327"/>
      <c r="H22" s="327"/>
      <c r="I22" s="327"/>
      <c r="J22" s="327"/>
      <c r="K22" s="327"/>
      <c r="L22" s="327"/>
      <c r="M22" s="327"/>
      <c r="N22" s="327"/>
      <c r="O22" s="327"/>
      <c r="P22" s="327"/>
      <c r="Q22" s="327"/>
      <c r="R22" s="327"/>
      <c r="S22" s="327"/>
      <c r="T22" s="327"/>
      <c r="U22" s="327"/>
      <c r="V22" s="327"/>
      <c r="W22" s="327"/>
      <c r="X22" s="327"/>
      <c r="Y22" s="327"/>
      <c r="Z22" s="327"/>
      <c r="AA22" s="32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879</v>
      </c>
      <c r="X3" s="2"/>
      <c r="AC3" s="2"/>
    </row>
    <row r="4" spans="1:34" s="19" customFormat="1" ht="18.75" customHeight="1" x14ac:dyDescent="0.25">
      <c r="A4" s="353" t="s">
        <v>875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87" t="s">
        <v>65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87" t="s">
        <v>876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28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54" t="s">
        <v>73</v>
      </c>
      <c r="B8" s="354"/>
      <c r="C8" s="354"/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  <c r="O8" s="354"/>
      <c r="P8" s="354"/>
      <c r="Q8" s="354"/>
      <c r="R8" s="354"/>
      <c r="S8" s="354"/>
      <c r="T8" s="354"/>
      <c r="U8" s="354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88" t="s">
        <v>21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90" t="s">
        <v>888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25"/>
      <c r="B15" s="325"/>
      <c r="C15" s="325"/>
      <c r="D15" s="325"/>
      <c r="E15" s="325"/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325"/>
      <c r="T15" s="325"/>
      <c r="U15" s="325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21" t="s">
        <v>66</v>
      </c>
      <c r="B16" s="324" t="s">
        <v>20</v>
      </c>
      <c r="C16" s="324" t="s">
        <v>5</v>
      </c>
      <c r="D16" s="321" t="s">
        <v>64</v>
      </c>
      <c r="E16" s="324" t="s">
        <v>155</v>
      </c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4" t="s">
        <v>233</v>
      </c>
      <c r="Q16" s="324"/>
      <c r="R16" s="324"/>
      <c r="S16" s="324"/>
      <c r="T16" s="324"/>
      <c r="U16" s="324" t="s">
        <v>7</v>
      </c>
      <c r="V16" s="161"/>
    </row>
    <row r="17" spans="1:31" x14ac:dyDescent="0.25">
      <c r="A17" s="322"/>
      <c r="B17" s="324"/>
      <c r="C17" s="324"/>
      <c r="D17" s="322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324"/>
      <c r="T17" s="324"/>
      <c r="U17" s="324"/>
      <c r="V17" s="161"/>
    </row>
    <row r="18" spans="1:31" ht="27.75" customHeight="1" x14ac:dyDescent="0.25">
      <c r="A18" s="322"/>
      <c r="B18" s="324"/>
      <c r="C18" s="324"/>
      <c r="D18" s="322"/>
      <c r="E18" s="326" t="s">
        <v>9</v>
      </c>
      <c r="F18" s="326"/>
      <c r="G18" s="326"/>
      <c r="H18" s="326"/>
      <c r="I18" s="326"/>
      <c r="J18" s="326" t="s">
        <v>10</v>
      </c>
      <c r="K18" s="326"/>
      <c r="L18" s="326"/>
      <c r="M18" s="326"/>
      <c r="N18" s="326"/>
      <c r="O18" s="326"/>
      <c r="P18" s="324"/>
      <c r="Q18" s="324"/>
      <c r="R18" s="324"/>
      <c r="S18" s="324"/>
      <c r="T18" s="324"/>
      <c r="U18" s="324"/>
    </row>
    <row r="19" spans="1:31" ht="81.75" customHeight="1" x14ac:dyDescent="0.25">
      <c r="A19" s="323"/>
      <c r="B19" s="324"/>
      <c r="C19" s="324"/>
      <c r="D19" s="323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242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324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300" t="s">
        <v>157</v>
      </c>
      <c r="B22" s="301"/>
      <c r="C22" s="302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846</v>
      </c>
    </row>
    <row r="2" spans="1:45" ht="18.75" x14ac:dyDescent="0.3">
      <c r="J2" s="178"/>
      <c r="K2" s="354"/>
      <c r="L2" s="354"/>
      <c r="M2" s="354"/>
      <c r="N2" s="354"/>
      <c r="O2" s="178"/>
      <c r="AS2" s="25" t="s">
        <v>0</v>
      </c>
    </row>
    <row r="3" spans="1:45" ht="18.75" x14ac:dyDescent="0.3">
      <c r="AS3" s="25" t="s">
        <v>879</v>
      </c>
    </row>
    <row r="4" spans="1:45" s="5" customFormat="1" ht="18.75" x14ac:dyDescent="0.3">
      <c r="A4" s="294" t="s">
        <v>872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  <c r="AF4" s="294"/>
      <c r="AG4" s="294"/>
      <c r="AH4" s="294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</row>
    <row r="5" spans="1:45" s="5" customFormat="1" ht="18.75" customHeight="1" x14ac:dyDescent="0.3">
      <c r="A5" s="287" t="s">
        <v>65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87"/>
      <c r="AQ5" s="287"/>
      <c r="AR5" s="287"/>
      <c r="AS5" s="28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87" t="s">
        <v>883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  <c r="AN7" s="287"/>
      <c r="AO7" s="287"/>
      <c r="AP7" s="287"/>
      <c r="AQ7" s="287"/>
      <c r="AR7" s="287"/>
      <c r="AS7" s="287"/>
    </row>
    <row r="8" spans="1:45" s="5" customFormat="1" ht="15.75" x14ac:dyDescent="0.25">
      <c r="A8" s="290" t="s">
        <v>890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  <c r="AM8" s="290"/>
      <c r="AN8" s="290"/>
      <c r="AO8" s="290"/>
      <c r="AP8" s="290"/>
      <c r="AQ8" s="290"/>
      <c r="AR8" s="290"/>
      <c r="AS8" s="29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88" t="s">
        <v>21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</row>
    <row r="11" spans="1:45" s="5" customFormat="1" ht="18.75" x14ac:dyDescent="0.3">
      <c r="AA11" s="25"/>
    </row>
    <row r="12" spans="1:45" s="5" customFormat="1" ht="18.75" x14ac:dyDescent="0.25">
      <c r="A12" s="283" t="s">
        <v>54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  <c r="AC12" s="283"/>
      <c r="AD12" s="283"/>
      <c r="AE12" s="283"/>
      <c r="AF12" s="283"/>
      <c r="AG12" s="283"/>
      <c r="AH12" s="283"/>
      <c r="AI12" s="283"/>
      <c r="AJ12" s="283"/>
      <c r="AK12" s="283"/>
      <c r="AL12" s="283"/>
      <c r="AM12" s="283"/>
      <c r="AN12" s="283"/>
      <c r="AO12" s="283"/>
      <c r="AP12" s="283"/>
      <c r="AQ12" s="283"/>
      <c r="AR12" s="283"/>
      <c r="AS12" s="283"/>
    </row>
    <row r="13" spans="1:45" s="5" customFormat="1" ht="15.75" x14ac:dyDescent="0.25">
      <c r="A13" s="290" t="s">
        <v>889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  <c r="AK13" s="290"/>
      <c r="AL13" s="290"/>
      <c r="AM13" s="290"/>
      <c r="AN13" s="290"/>
      <c r="AO13" s="290"/>
      <c r="AP13" s="290"/>
      <c r="AQ13" s="290"/>
      <c r="AR13" s="290"/>
      <c r="AS13" s="290"/>
    </row>
    <row r="14" spans="1:45" ht="15.75" customHeight="1" x14ac:dyDescent="0.2">
      <c r="A14" s="357"/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7"/>
      <c r="AL14" s="357"/>
      <c r="AM14" s="357"/>
      <c r="AN14" s="357"/>
      <c r="AO14" s="357"/>
      <c r="AP14" s="357"/>
      <c r="AQ14" s="357"/>
      <c r="AR14" s="357"/>
      <c r="AS14" s="357"/>
    </row>
    <row r="15" spans="1:45" s="133" customFormat="1" ht="63" customHeight="1" x14ac:dyDescent="0.25">
      <c r="A15" s="358" t="s">
        <v>66</v>
      </c>
      <c r="B15" s="356" t="s">
        <v>19</v>
      </c>
      <c r="C15" s="356" t="s">
        <v>5</v>
      </c>
      <c r="D15" s="356" t="s">
        <v>877</v>
      </c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6"/>
      <c r="R15" s="356"/>
      <c r="S15" s="356"/>
      <c r="T15" s="356"/>
      <c r="U15" s="356"/>
      <c r="V15" s="356"/>
      <c r="W15" s="356"/>
      <c r="X15" s="356"/>
      <c r="Y15" s="356"/>
      <c r="Z15" s="356"/>
      <c r="AA15" s="356"/>
      <c r="AB15" s="356"/>
      <c r="AC15" s="356"/>
      <c r="AD15" s="356"/>
      <c r="AE15" s="356"/>
      <c r="AF15" s="356"/>
      <c r="AG15" s="356"/>
      <c r="AH15" s="356"/>
      <c r="AI15" s="356"/>
      <c r="AJ15" s="356"/>
      <c r="AK15" s="356"/>
      <c r="AL15" s="356"/>
      <c r="AM15" s="356"/>
      <c r="AN15" s="356"/>
      <c r="AO15" s="356"/>
      <c r="AP15" s="356"/>
      <c r="AQ15" s="356"/>
      <c r="AR15" s="356"/>
      <c r="AS15" s="356"/>
    </row>
    <row r="16" spans="1:45" ht="87.75" customHeight="1" x14ac:dyDescent="0.2">
      <c r="A16" s="358"/>
      <c r="B16" s="356"/>
      <c r="C16" s="356"/>
      <c r="D16" s="356" t="s">
        <v>850</v>
      </c>
      <c r="E16" s="356"/>
      <c r="F16" s="356"/>
      <c r="G16" s="356"/>
      <c r="H16" s="356"/>
      <c r="I16" s="356"/>
      <c r="J16" s="356" t="s">
        <v>851</v>
      </c>
      <c r="K16" s="356"/>
      <c r="L16" s="356"/>
      <c r="M16" s="356"/>
      <c r="N16" s="356"/>
      <c r="O16" s="356"/>
      <c r="P16" s="356" t="s">
        <v>852</v>
      </c>
      <c r="Q16" s="356"/>
      <c r="R16" s="356"/>
      <c r="S16" s="356"/>
      <c r="T16" s="356"/>
      <c r="U16" s="356"/>
      <c r="V16" s="356" t="s">
        <v>853</v>
      </c>
      <c r="W16" s="356"/>
      <c r="X16" s="356"/>
      <c r="Y16" s="356"/>
      <c r="Z16" s="356"/>
      <c r="AA16" s="356"/>
      <c r="AB16" s="356" t="s">
        <v>854</v>
      </c>
      <c r="AC16" s="356"/>
      <c r="AD16" s="356"/>
      <c r="AE16" s="356"/>
      <c r="AF16" s="356"/>
      <c r="AG16" s="356"/>
      <c r="AH16" s="356" t="s">
        <v>855</v>
      </c>
      <c r="AI16" s="356"/>
      <c r="AJ16" s="356"/>
      <c r="AK16" s="356"/>
      <c r="AL16" s="356"/>
      <c r="AM16" s="356"/>
      <c r="AN16" s="356" t="s">
        <v>856</v>
      </c>
      <c r="AO16" s="356"/>
      <c r="AP16" s="356"/>
      <c r="AQ16" s="356"/>
      <c r="AR16" s="356"/>
      <c r="AS16" s="356"/>
    </row>
    <row r="17" spans="1:45" s="134" customFormat="1" ht="108.75" customHeight="1" x14ac:dyDescent="0.2">
      <c r="A17" s="358"/>
      <c r="B17" s="356"/>
      <c r="C17" s="356"/>
      <c r="D17" s="355" t="s">
        <v>857</v>
      </c>
      <c r="E17" s="355"/>
      <c r="F17" s="355" t="s">
        <v>857</v>
      </c>
      <c r="G17" s="355"/>
      <c r="H17" s="355" t="s">
        <v>858</v>
      </c>
      <c r="I17" s="355"/>
      <c r="J17" s="355" t="s">
        <v>857</v>
      </c>
      <c r="K17" s="355"/>
      <c r="L17" s="355" t="s">
        <v>857</v>
      </c>
      <c r="M17" s="355"/>
      <c r="N17" s="355" t="s">
        <v>858</v>
      </c>
      <c r="O17" s="355"/>
      <c r="P17" s="355" t="s">
        <v>857</v>
      </c>
      <c r="Q17" s="355"/>
      <c r="R17" s="355" t="s">
        <v>857</v>
      </c>
      <c r="S17" s="355"/>
      <c r="T17" s="355" t="s">
        <v>858</v>
      </c>
      <c r="U17" s="355"/>
      <c r="V17" s="355" t="s">
        <v>857</v>
      </c>
      <c r="W17" s="355"/>
      <c r="X17" s="355" t="s">
        <v>857</v>
      </c>
      <c r="Y17" s="355"/>
      <c r="Z17" s="355" t="s">
        <v>858</v>
      </c>
      <c r="AA17" s="355"/>
      <c r="AB17" s="355" t="s">
        <v>857</v>
      </c>
      <c r="AC17" s="355"/>
      <c r="AD17" s="355" t="s">
        <v>857</v>
      </c>
      <c r="AE17" s="355"/>
      <c r="AF17" s="355" t="s">
        <v>858</v>
      </c>
      <c r="AG17" s="355"/>
      <c r="AH17" s="355" t="s">
        <v>857</v>
      </c>
      <c r="AI17" s="355"/>
      <c r="AJ17" s="355" t="s">
        <v>857</v>
      </c>
      <c r="AK17" s="355"/>
      <c r="AL17" s="355" t="s">
        <v>858</v>
      </c>
      <c r="AM17" s="355"/>
      <c r="AN17" s="355" t="s">
        <v>857</v>
      </c>
      <c r="AO17" s="355"/>
      <c r="AP17" s="355" t="s">
        <v>857</v>
      </c>
      <c r="AQ17" s="355"/>
      <c r="AR17" s="355" t="s">
        <v>858</v>
      </c>
      <c r="AS17" s="355"/>
    </row>
    <row r="18" spans="1:45" ht="36" customHeight="1" x14ac:dyDescent="0.2">
      <c r="A18" s="358"/>
      <c r="B18" s="356"/>
      <c r="C18" s="356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859</v>
      </c>
      <c r="G19" s="180" t="s">
        <v>860</v>
      </c>
      <c r="H19" s="180" t="s">
        <v>861</v>
      </c>
      <c r="I19" s="180" t="s">
        <v>861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862</v>
      </c>
      <c r="O19" s="180" t="s">
        <v>862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863</v>
      </c>
      <c r="U19" s="180" t="s">
        <v>863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864</v>
      </c>
      <c r="AA19" s="180" t="s">
        <v>864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865</v>
      </c>
      <c r="AG19" s="180" t="s">
        <v>865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866</v>
      </c>
      <c r="AM19" s="180" t="s">
        <v>866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867</v>
      </c>
      <c r="AS19" s="180" t="s">
        <v>867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879</v>
      </c>
    </row>
    <row r="4" spans="1:19" s="19" customFormat="1" ht="59.25" customHeight="1" x14ac:dyDescent="0.25">
      <c r="B4" s="353" t="s">
        <v>873</v>
      </c>
      <c r="C4" s="353"/>
      <c r="D4" s="353"/>
      <c r="E4" s="353"/>
      <c r="F4" s="353"/>
      <c r="G4" s="353"/>
      <c r="H4" s="353"/>
      <c r="I4" s="353"/>
      <c r="J4" s="3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87" t="s">
        <v>65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87" t="s">
        <v>876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150"/>
      <c r="O7" s="150"/>
      <c r="P7" s="150"/>
      <c r="Q7" s="150"/>
      <c r="R7" s="150"/>
    </row>
    <row r="8" spans="1:19" s="5" customFormat="1" ht="15.75" customHeight="1" x14ac:dyDescent="0.25">
      <c r="A8" s="354" t="s">
        <v>72</v>
      </c>
      <c r="B8" s="354"/>
      <c r="C8" s="354"/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88" t="s">
        <v>21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83" t="s">
        <v>54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15"/>
      <c r="O12" s="159"/>
      <c r="P12" s="159"/>
      <c r="Q12" s="159"/>
      <c r="R12" s="159"/>
    </row>
    <row r="13" spans="1:19" s="5" customFormat="1" x14ac:dyDescent="0.25">
      <c r="A13" s="290" t="s">
        <v>159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1"/>
      <c r="O13" s="21"/>
      <c r="P13" s="21"/>
      <c r="Q13" s="21"/>
      <c r="R13" s="21"/>
    </row>
    <row r="14" spans="1:19" s="13" customFormat="1" x14ac:dyDescent="0.2">
      <c r="A14" s="361"/>
      <c r="B14" s="361"/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1"/>
    </row>
    <row r="15" spans="1:19" s="31" customFormat="1" ht="90" customHeight="1" x14ac:dyDescent="0.2">
      <c r="A15" s="358" t="s">
        <v>66</v>
      </c>
      <c r="B15" s="358" t="s">
        <v>19</v>
      </c>
      <c r="C15" s="358" t="s">
        <v>5</v>
      </c>
      <c r="D15" s="360" t="s">
        <v>848</v>
      </c>
      <c r="E15" s="360" t="s">
        <v>847</v>
      </c>
      <c r="F15" s="360" t="s">
        <v>24</v>
      </c>
      <c r="G15" s="360"/>
      <c r="H15" s="360" t="s">
        <v>243</v>
      </c>
      <c r="I15" s="360"/>
      <c r="J15" s="360" t="s">
        <v>25</v>
      </c>
      <c r="K15" s="360"/>
      <c r="L15" s="360" t="s">
        <v>891</v>
      </c>
      <c r="M15" s="360"/>
    </row>
    <row r="16" spans="1:19" s="31" customFormat="1" ht="43.5" customHeight="1" x14ac:dyDescent="0.2">
      <c r="A16" s="358"/>
      <c r="B16" s="358"/>
      <c r="C16" s="358"/>
      <c r="D16" s="360"/>
      <c r="E16" s="360"/>
      <c r="F16" s="32" t="s">
        <v>245</v>
      </c>
      <c r="G16" s="32" t="s">
        <v>244</v>
      </c>
      <c r="H16" s="32" t="s">
        <v>246</v>
      </c>
      <c r="I16" s="32" t="s">
        <v>247</v>
      </c>
      <c r="J16" s="32" t="s">
        <v>246</v>
      </c>
      <c r="K16" s="32" t="s">
        <v>247</v>
      </c>
      <c r="L16" s="32" t="s">
        <v>246</v>
      </c>
      <c r="M16" s="32" t="s">
        <v>247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62" t="s">
        <v>157</v>
      </c>
      <c r="B20" s="363"/>
      <c r="C20" s="36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59" t="s">
        <v>874</v>
      </c>
      <c r="B21" s="359"/>
      <c r="C21" s="359"/>
      <c r="D21" s="359"/>
      <c r="E21" s="359"/>
      <c r="F21" s="359"/>
      <c r="G21" s="359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869</v>
      </c>
    </row>
    <row r="2" spans="1:8" ht="18.75" x14ac:dyDescent="0.25">
      <c r="H2" s="45" t="s">
        <v>0</v>
      </c>
    </row>
    <row r="3" spans="1:8" ht="18.75" x14ac:dyDescent="0.3">
      <c r="H3" s="25" t="s">
        <v>879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67" t="s">
        <v>910</v>
      </c>
      <c r="B6" s="367"/>
      <c r="C6" s="367"/>
      <c r="D6" s="367"/>
      <c r="E6" s="367"/>
      <c r="F6" s="367"/>
      <c r="G6" s="367"/>
      <c r="H6" s="367"/>
    </row>
    <row r="7" spans="1:8" ht="41.25" customHeight="1" x14ac:dyDescent="0.25">
      <c r="A7" s="367"/>
      <c r="B7" s="367"/>
      <c r="C7" s="367"/>
      <c r="D7" s="367"/>
      <c r="E7" s="367"/>
      <c r="F7" s="367"/>
      <c r="G7" s="367"/>
      <c r="H7" s="367"/>
    </row>
    <row r="9" spans="1:8" ht="18.75" x14ac:dyDescent="0.25">
      <c r="A9" s="368" t="s">
        <v>249</v>
      </c>
      <c r="B9" s="368"/>
    </row>
    <row r="10" spans="1:8" x14ac:dyDescent="0.25">
      <c r="B10" s="46" t="s">
        <v>156</v>
      </c>
    </row>
    <row r="11" spans="1:8" ht="18.75" x14ac:dyDescent="0.25">
      <c r="B11" s="47" t="s">
        <v>250</v>
      </c>
    </row>
    <row r="12" spans="1:8" ht="18.75" x14ac:dyDescent="0.25">
      <c r="A12" s="369" t="s">
        <v>251</v>
      </c>
      <c r="B12" s="369"/>
    </row>
    <row r="13" spans="1:8" ht="18.75" x14ac:dyDescent="0.25">
      <c r="B13" s="47"/>
    </row>
    <row r="14" spans="1:8" ht="18.75" x14ac:dyDescent="0.25">
      <c r="A14" s="370" t="s">
        <v>878</v>
      </c>
      <c r="B14" s="370"/>
    </row>
    <row r="15" spans="1:8" x14ac:dyDescent="0.25">
      <c r="A15" s="371" t="s">
        <v>252</v>
      </c>
      <c r="B15" s="37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65" t="s">
        <v>253</v>
      </c>
      <c r="B18" s="365"/>
      <c r="C18" s="365"/>
      <c r="D18" s="365"/>
      <c r="E18" s="365"/>
      <c r="F18" s="365"/>
      <c r="G18" s="365"/>
      <c r="H18" s="365"/>
    </row>
    <row r="19" spans="1:9" ht="63" customHeight="1" x14ac:dyDescent="0.25">
      <c r="A19" s="376" t="s">
        <v>160</v>
      </c>
      <c r="B19" s="372" t="s">
        <v>161</v>
      </c>
      <c r="C19" s="374" t="s">
        <v>254</v>
      </c>
      <c r="D19" s="379" t="s">
        <v>832</v>
      </c>
      <c r="E19" s="380"/>
      <c r="F19" s="381" t="s">
        <v>849</v>
      </c>
      <c r="G19" s="380"/>
      <c r="H19" s="382" t="s">
        <v>7</v>
      </c>
    </row>
    <row r="20" spans="1:9" ht="38.25" x14ac:dyDescent="0.25">
      <c r="A20" s="377"/>
      <c r="B20" s="373"/>
      <c r="C20" s="375"/>
      <c r="D20" s="185" t="s">
        <v>836</v>
      </c>
      <c r="E20" s="186" t="s">
        <v>10</v>
      </c>
      <c r="F20" s="186" t="s">
        <v>837</v>
      </c>
      <c r="G20" s="185" t="s">
        <v>835</v>
      </c>
      <c r="H20" s="38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833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87" t="s">
        <v>255</v>
      </c>
      <c r="B22" s="388"/>
      <c r="C22" s="388"/>
      <c r="D22" s="388"/>
      <c r="E22" s="388"/>
      <c r="F22" s="388"/>
      <c r="G22" s="388"/>
      <c r="H22" s="389"/>
      <c r="I22" s="44"/>
    </row>
    <row r="23" spans="1:9" s="49" customFormat="1" x14ac:dyDescent="0.25">
      <c r="A23" s="50" t="s">
        <v>162</v>
      </c>
      <c r="B23" s="51" t="s">
        <v>256</v>
      </c>
      <c r="C23" s="52" t="s">
        <v>908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163</v>
      </c>
      <c r="B24" s="57" t="s">
        <v>257</v>
      </c>
      <c r="C24" s="58" t="s">
        <v>908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165</v>
      </c>
      <c r="B25" s="62" t="s">
        <v>258</v>
      </c>
      <c r="C25" s="58" t="s">
        <v>908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178</v>
      </c>
      <c r="B26" s="62" t="s">
        <v>259</v>
      </c>
      <c r="C26" s="58" t="s">
        <v>908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179</v>
      </c>
      <c r="B27" s="62" t="s">
        <v>260</v>
      </c>
      <c r="C27" s="58" t="s">
        <v>908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181</v>
      </c>
      <c r="B28" s="57" t="s">
        <v>261</v>
      </c>
      <c r="C28" s="58" t="s">
        <v>908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204</v>
      </c>
      <c r="B29" s="57" t="s">
        <v>262</v>
      </c>
      <c r="C29" s="58" t="s">
        <v>908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205</v>
      </c>
      <c r="B30" s="57" t="s">
        <v>263</v>
      </c>
      <c r="C30" s="58" t="s">
        <v>908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264</v>
      </c>
      <c r="B31" s="57" t="s">
        <v>265</v>
      </c>
      <c r="C31" s="58" t="s">
        <v>908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266</v>
      </c>
      <c r="B32" s="57" t="s">
        <v>267</v>
      </c>
      <c r="C32" s="58" t="s">
        <v>908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268</v>
      </c>
      <c r="B33" s="57" t="s">
        <v>269</v>
      </c>
      <c r="C33" s="58" t="s">
        <v>908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270</v>
      </c>
      <c r="B34" s="62" t="s">
        <v>271</v>
      </c>
      <c r="C34" s="58" t="s">
        <v>908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272</v>
      </c>
      <c r="B35" s="63" t="s">
        <v>176</v>
      </c>
      <c r="C35" s="58" t="s">
        <v>908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273</v>
      </c>
      <c r="B36" s="63" t="s">
        <v>177</v>
      </c>
      <c r="C36" s="58" t="s">
        <v>908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274</v>
      </c>
      <c r="B37" s="57" t="s">
        <v>275</v>
      </c>
      <c r="C37" s="58" t="s">
        <v>908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209</v>
      </c>
      <c r="B38" s="51" t="s">
        <v>276</v>
      </c>
      <c r="C38" s="58" t="s">
        <v>908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211</v>
      </c>
      <c r="B39" s="57" t="s">
        <v>257</v>
      </c>
      <c r="C39" s="58" t="s">
        <v>908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277</v>
      </c>
      <c r="B40" s="64" t="s">
        <v>258</v>
      </c>
      <c r="C40" s="58" t="s">
        <v>908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278</v>
      </c>
      <c r="B41" s="64" t="s">
        <v>259</v>
      </c>
      <c r="C41" s="58" t="s">
        <v>908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279</v>
      </c>
      <c r="B42" s="64" t="s">
        <v>260</v>
      </c>
      <c r="C42" s="58" t="s">
        <v>908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213</v>
      </c>
      <c r="B43" s="57" t="s">
        <v>261</v>
      </c>
      <c r="C43" s="58" t="s">
        <v>908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215</v>
      </c>
      <c r="B44" s="57" t="s">
        <v>262</v>
      </c>
      <c r="C44" s="58" t="s">
        <v>908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216</v>
      </c>
      <c r="B45" s="57" t="s">
        <v>263</v>
      </c>
      <c r="C45" s="58" t="s">
        <v>908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218</v>
      </c>
      <c r="B46" s="57" t="s">
        <v>265</v>
      </c>
      <c r="C46" s="58" t="s">
        <v>908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228</v>
      </c>
      <c r="B47" s="57" t="s">
        <v>267</v>
      </c>
      <c r="C47" s="58" t="s">
        <v>908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230</v>
      </c>
      <c r="B48" s="57" t="s">
        <v>269</v>
      </c>
      <c r="C48" s="58" t="s">
        <v>908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280</v>
      </c>
      <c r="B49" s="62" t="s">
        <v>271</v>
      </c>
      <c r="C49" s="58" t="s">
        <v>908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281</v>
      </c>
      <c r="B50" s="64" t="s">
        <v>176</v>
      </c>
      <c r="C50" s="58" t="s">
        <v>908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282</v>
      </c>
      <c r="B51" s="64" t="s">
        <v>177</v>
      </c>
      <c r="C51" s="58" t="s">
        <v>908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283</v>
      </c>
      <c r="B52" s="57" t="s">
        <v>275</v>
      </c>
      <c r="C52" s="58" t="s">
        <v>908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284</v>
      </c>
      <c r="B53" s="65" t="s">
        <v>285</v>
      </c>
      <c r="C53" s="58" t="s">
        <v>908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277</v>
      </c>
      <c r="B54" s="64" t="s">
        <v>286</v>
      </c>
      <c r="C54" s="58" t="s">
        <v>908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278</v>
      </c>
      <c r="B55" s="63" t="s">
        <v>287</v>
      </c>
      <c r="C55" s="58" t="s">
        <v>908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288</v>
      </c>
      <c r="B56" s="66" t="s">
        <v>289</v>
      </c>
      <c r="C56" s="58" t="s">
        <v>908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290</v>
      </c>
      <c r="B57" s="67" t="s">
        <v>291</v>
      </c>
      <c r="C57" s="58" t="s">
        <v>908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292</v>
      </c>
      <c r="B58" s="67" t="s">
        <v>293</v>
      </c>
      <c r="C58" s="58" t="s">
        <v>908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294</v>
      </c>
      <c r="B59" s="66" t="s">
        <v>295</v>
      </c>
      <c r="C59" s="58" t="s">
        <v>908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279</v>
      </c>
      <c r="B60" s="63" t="s">
        <v>296</v>
      </c>
      <c r="C60" s="58" t="s">
        <v>908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297</v>
      </c>
      <c r="B61" s="63" t="s">
        <v>298</v>
      </c>
      <c r="C61" s="58" t="s">
        <v>908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299</v>
      </c>
      <c r="B62" s="65" t="s">
        <v>300</v>
      </c>
      <c r="C62" s="58" t="s">
        <v>908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301</v>
      </c>
      <c r="B63" s="64" t="s">
        <v>302</v>
      </c>
      <c r="C63" s="58" t="s">
        <v>908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303</v>
      </c>
      <c r="B64" s="64" t="s">
        <v>304</v>
      </c>
      <c r="C64" s="58" t="s">
        <v>908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305</v>
      </c>
      <c r="B65" s="63" t="s">
        <v>306</v>
      </c>
      <c r="C65" s="58" t="s">
        <v>908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307</v>
      </c>
      <c r="B66" s="63" t="s">
        <v>308</v>
      </c>
      <c r="C66" s="58" t="s">
        <v>908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309</v>
      </c>
      <c r="B67" s="63" t="s">
        <v>310</v>
      </c>
      <c r="C67" s="58" t="s">
        <v>908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311</v>
      </c>
      <c r="B68" s="65" t="s">
        <v>312</v>
      </c>
      <c r="C68" s="58" t="s">
        <v>908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313</v>
      </c>
      <c r="B69" s="65" t="s">
        <v>314</v>
      </c>
      <c r="C69" s="58" t="s">
        <v>908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315</v>
      </c>
      <c r="B70" s="65" t="s">
        <v>316</v>
      </c>
      <c r="C70" s="58" t="s">
        <v>908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220</v>
      </c>
      <c r="B71" s="63" t="s">
        <v>317</v>
      </c>
      <c r="C71" s="58" t="s">
        <v>908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224</v>
      </c>
      <c r="B72" s="63" t="s">
        <v>318</v>
      </c>
      <c r="C72" s="58" t="s">
        <v>908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319</v>
      </c>
      <c r="B73" s="65" t="s">
        <v>320</v>
      </c>
      <c r="C73" s="58" t="s">
        <v>908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321</v>
      </c>
      <c r="B74" s="63" t="s">
        <v>322</v>
      </c>
      <c r="C74" s="58" t="s">
        <v>908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323</v>
      </c>
      <c r="B75" s="63" t="s">
        <v>324</v>
      </c>
      <c r="C75" s="58" t="s">
        <v>908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325</v>
      </c>
      <c r="B76" s="69" t="s">
        <v>326</v>
      </c>
      <c r="C76" s="70" t="s">
        <v>908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327</v>
      </c>
      <c r="B77" s="72" t="s">
        <v>328</v>
      </c>
      <c r="C77" s="52" t="s">
        <v>908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329</v>
      </c>
      <c r="B78" s="63" t="s">
        <v>330</v>
      </c>
      <c r="C78" s="58" t="s">
        <v>908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331</v>
      </c>
      <c r="B79" s="63" t="s">
        <v>332</v>
      </c>
      <c r="C79" s="58" t="s">
        <v>908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333</v>
      </c>
      <c r="B80" s="74" t="s">
        <v>334</v>
      </c>
      <c r="C80" s="75" t="s">
        <v>908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335</v>
      </c>
      <c r="B81" s="51" t="s">
        <v>336</v>
      </c>
      <c r="C81" s="78" t="s">
        <v>908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337</v>
      </c>
      <c r="B82" s="57" t="s">
        <v>257</v>
      </c>
      <c r="C82" s="58" t="s">
        <v>908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338</v>
      </c>
      <c r="B83" s="64" t="s">
        <v>258</v>
      </c>
      <c r="C83" s="58" t="s">
        <v>908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339</v>
      </c>
      <c r="B84" s="64" t="s">
        <v>259</v>
      </c>
      <c r="C84" s="58" t="s">
        <v>908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340</v>
      </c>
      <c r="B85" s="64" t="s">
        <v>260</v>
      </c>
      <c r="C85" s="58" t="s">
        <v>908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341</v>
      </c>
      <c r="B86" s="57" t="s">
        <v>261</v>
      </c>
      <c r="C86" s="58" t="s">
        <v>908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342</v>
      </c>
      <c r="B87" s="57" t="s">
        <v>262</v>
      </c>
      <c r="C87" s="58" t="s">
        <v>908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343</v>
      </c>
      <c r="B88" s="57" t="s">
        <v>263</v>
      </c>
      <c r="C88" s="58" t="s">
        <v>908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344</v>
      </c>
      <c r="B89" s="57" t="s">
        <v>265</v>
      </c>
      <c r="C89" s="58" t="s">
        <v>908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345</v>
      </c>
      <c r="B90" s="57" t="s">
        <v>267</v>
      </c>
      <c r="C90" s="58" t="s">
        <v>908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346</v>
      </c>
      <c r="B91" s="57" t="s">
        <v>269</v>
      </c>
      <c r="C91" s="58" t="s">
        <v>908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347</v>
      </c>
      <c r="B92" s="62" t="s">
        <v>271</v>
      </c>
      <c r="C92" s="58" t="s">
        <v>908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348</v>
      </c>
      <c r="B93" s="64" t="s">
        <v>176</v>
      </c>
      <c r="C93" s="58" t="s">
        <v>908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349</v>
      </c>
      <c r="B94" s="63" t="s">
        <v>177</v>
      </c>
      <c r="C94" s="58" t="s">
        <v>908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350</v>
      </c>
      <c r="B95" s="57" t="s">
        <v>275</v>
      </c>
      <c r="C95" s="58" t="s">
        <v>908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351</v>
      </c>
      <c r="B96" s="80" t="s">
        <v>352</v>
      </c>
      <c r="C96" s="58" t="s">
        <v>908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353</v>
      </c>
      <c r="C97" s="58" t="s">
        <v>908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354</v>
      </c>
      <c r="B98" s="64" t="s">
        <v>355</v>
      </c>
      <c r="C98" s="58" t="s">
        <v>908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356</v>
      </c>
      <c r="B99" s="64" t="s">
        <v>357</v>
      </c>
      <c r="C99" s="58" t="s">
        <v>908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358</v>
      </c>
      <c r="B100" s="64" t="s">
        <v>359</v>
      </c>
      <c r="C100" s="58" t="s">
        <v>908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360</v>
      </c>
      <c r="B101" s="66" t="s">
        <v>361</v>
      </c>
      <c r="C101" s="58" t="s">
        <v>908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362</v>
      </c>
      <c r="B102" s="63" t="s">
        <v>363</v>
      </c>
      <c r="C102" s="58" t="s">
        <v>908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320</v>
      </c>
      <c r="C103" s="58" t="s">
        <v>908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364</v>
      </c>
      <c r="B104" s="63" t="s">
        <v>365</v>
      </c>
      <c r="C104" s="58" t="s">
        <v>908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366</v>
      </c>
      <c r="B105" s="63" t="s">
        <v>367</v>
      </c>
      <c r="C105" s="58" t="s">
        <v>908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368</v>
      </c>
      <c r="B106" s="63" t="s">
        <v>369</v>
      </c>
      <c r="C106" s="58" t="s">
        <v>908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370</v>
      </c>
      <c r="B107" s="66" t="s">
        <v>371</v>
      </c>
      <c r="C107" s="58" t="s">
        <v>908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372</v>
      </c>
      <c r="B108" s="63" t="s">
        <v>373</v>
      </c>
      <c r="C108" s="58" t="s">
        <v>908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374</v>
      </c>
      <c r="B109" s="80" t="s">
        <v>375</v>
      </c>
      <c r="C109" s="58" t="s">
        <v>908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376</v>
      </c>
      <c r="C110" s="58" t="s">
        <v>908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377</v>
      </c>
      <c r="B111" s="64" t="s">
        <v>258</v>
      </c>
      <c r="C111" s="58" t="s">
        <v>908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378</v>
      </c>
      <c r="B112" s="64" t="s">
        <v>259</v>
      </c>
      <c r="C112" s="58" t="s">
        <v>908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379</v>
      </c>
      <c r="B113" s="64" t="s">
        <v>260</v>
      </c>
      <c r="C113" s="58" t="s">
        <v>908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261</v>
      </c>
      <c r="C114" s="58" t="s">
        <v>908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262</v>
      </c>
      <c r="C115" s="58" t="s">
        <v>908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263</v>
      </c>
      <c r="C116" s="58" t="s">
        <v>908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380</v>
      </c>
      <c r="B117" s="57" t="s">
        <v>265</v>
      </c>
      <c r="C117" s="58" t="s">
        <v>908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381</v>
      </c>
      <c r="B118" s="57" t="s">
        <v>267</v>
      </c>
      <c r="C118" s="58" t="s">
        <v>908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382</v>
      </c>
      <c r="B119" s="57" t="s">
        <v>269</v>
      </c>
      <c r="C119" s="58" t="s">
        <v>908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383</v>
      </c>
      <c r="B120" s="62" t="s">
        <v>271</v>
      </c>
      <c r="C120" s="58" t="s">
        <v>908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384</v>
      </c>
      <c r="B121" s="63" t="s">
        <v>176</v>
      </c>
      <c r="C121" s="58" t="s">
        <v>908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385</v>
      </c>
      <c r="B122" s="63" t="s">
        <v>177</v>
      </c>
      <c r="C122" s="58" t="s">
        <v>908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386</v>
      </c>
      <c r="B123" s="57" t="s">
        <v>275</v>
      </c>
      <c r="C123" s="58" t="s">
        <v>908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387</v>
      </c>
      <c r="B124" s="80" t="s">
        <v>388</v>
      </c>
      <c r="C124" s="58" t="s">
        <v>908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257</v>
      </c>
      <c r="C125" s="58" t="s">
        <v>908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389</v>
      </c>
      <c r="B126" s="64" t="s">
        <v>258</v>
      </c>
      <c r="C126" s="58" t="s">
        <v>908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390</v>
      </c>
      <c r="B127" s="64" t="s">
        <v>259</v>
      </c>
      <c r="C127" s="58" t="s">
        <v>908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391</v>
      </c>
      <c r="B128" s="64" t="s">
        <v>260</v>
      </c>
      <c r="C128" s="58" t="s">
        <v>908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392</v>
      </c>
      <c r="C129" s="58" t="s">
        <v>908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393</v>
      </c>
      <c r="C130" s="58" t="s">
        <v>908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394</v>
      </c>
      <c r="C131" s="58" t="s">
        <v>908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395</v>
      </c>
      <c r="B132" s="65" t="s">
        <v>396</v>
      </c>
      <c r="C132" s="58" t="s">
        <v>908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397</v>
      </c>
      <c r="B133" s="65" t="s">
        <v>398</v>
      </c>
      <c r="C133" s="58" t="s">
        <v>908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399</v>
      </c>
      <c r="B134" s="65" t="s">
        <v>400</v>
      </c>
      <c r="C134" s="58" t="s">
        <v>908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401</v>
      </c>
      <c r="B135" s="65" t="s">
        <v>271</v>
      </c>
      <c r="C135" s="58" t="s">
        <v>908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402</v>
      </c>
      <c r="B136" s="63" t="s">
        <v>403</v>
      </c>
      <c r="C136" s="58" t="s">
        <v>908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404</v>
      </c>
      <c r="B137" s="63" t="s">
        <v>177</v>
      </c>
      <c r="C137" s="58" t="s">
        <v>908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405</v>
      </c>
      <c r="B138" s="65" t="s">
        <v>406</v>
      </c>
      <c r="C138" s="58" t="s">
        <v>908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407</v>
      </c>
      <c r="B139" s="80" t="s">
        <v>408</v>
      </c>
      <c r="C139" s="58" t="s">
        <v>908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257</v>
      </c>
      <c r="C140" s="58" t="s">
        <v>908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409</v>
      </c>
      <c r="B141" s="64" t="s">
        <v>258</v>
      </c>
      <c r="C141" s="58" t="s">
        <v>908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410</v>
      </c>
      <c r="B142" s="64" t="s">
        <v>259</v>
      </c>
      <c r="C142" s="58" t="s">
        <v>908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411</v>
      </c>
      <c r="B143" s="64" t="s">
        <v>260</v>
      </c>
      <c r="C143" s="58" t="s">
        <v>908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261</v>
      </c>
      <c r="C144" s="58" t="s">
        <v>908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262</v>
      </c>
      <c r="C145" s="58" t="s">
        <v>908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263</v>
      </c>
      <c r="C146" s="58" t="s">
        <v>908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412</v>
      </c>
      <c r="B147" s="62" t="s">
        <v>265</v>
      </c>
      <c r="C147" s="58" t="s">
        <v>908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413</v>
      </c>
      <c r="B148" s="57" t="s">
        <v>267</v>
      </c>
      <c r="C148" s="58" t="s">
        <v>908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414</v>
      </c>
      <c r="B149" s="57" t="s">
        <v>269</v>
      </c>
      <c r="C149" s="58" t="s">
        <v>908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415</v>
      </c>
      <c r="B150" s="62" t="s">
        <v>271</v>
      </c>
      <c r="C150" s="58" t="s">
        <v>908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416</v>
      </c>
      <c r="B151" s="63" t="s">
        <v>176</v>
      </c>
      <c r="C151" s="58" t="s">
        <v>908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417</v>
      </c>
      <c r="B152" s="63" t="s">
        <v>177</v>
      </c>
      <c r="C152" s="58" t="s">
        <v>908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418</v>
      </c>
      <c r="B153" s="57" t="s">
        <v>275</v>
      </c>
      <c r="C153" s="58" t="s">
        <v>908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419</v>
      </c>
      <c r="B154" s="80" t="s">
        <v>420</v>
      </c>
      <c r="C154" s="58" t="s">
        <v>908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421</v>
      </c>
      <c r="C155" s="58" t="s">
        <v>908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422</v>
      </c>
      <c r="C156" s="58" t="s">
        <v>908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423</v>
      </c>
      <c r="C157" s="58" t="s">
        <v>908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424</v>
      </c>
      <c r="C158" s="75" t="s">
        <v>908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425</v>
      </c>
      <c r="B159" s="51" t="s">
        <v>328</v>
      </c>
      <c r="C159" s="52" t="s">
        <v>426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427</v>
      </c>
      <c r="C160" s="58" t="s">
        <v>908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428</v>
      </c>
      <c r="C161" s="58" t="s">
        <v>908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429</v>
      </c>
      <c r="B162" s="64" t="s">
        <v>430</v>
      </c>
      <c r="C162" s="58" t="s">
        <v>908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431</v>
      </c>
      <c r="C163" s="58" t="s">
        <v>908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432</v>
      </c>
      <c r="B164" s="64" t="s">
        <v>433</v>
      </c>
      <c r="C164" s="58" t="s">
        <v>908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434</v>
      </c>
      <c r="C165" s="75" t="s">
        <v>426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87" t="s">
        <v>435</v>
      </c>
      <c r="B166" s="388"/>
      <c r="C166" s="388"/>
      <c r="D166" s="388"/>
      <c r="E166" s="388"/>
      <c r="F166" s="388"/>
      <c r="G166" s="388"/>
      <c r="H166" s="389"/>
      <c r="I166" s="44"/>
    </row>
    <row r="167" spans="1:9" s="49" customFormat="1" x14ac:dyDescent="0.25">
      <c r="A167" s="77" t="s">
        <v>436</v>
      </c>
      <c r="B167" s="82" t="s">
        <v>437</v>
      </c>
      <c r="C167" s="78" t="s">
        <v>908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257</v>
      </c>
      <c r="C168" s="58" t="s">
        <v>908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438</v>
      </c>
      <c r="B169" s="64" t="s">
        <v>258</v>
      </c>
      <c r="C169" s="58" t="s">
        <v>908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439</v>
      </c>
      <c r="B170" s="64" t="s">
        <v>259</v>
      </c>
      <c r="C170" s="58" t="s">
        <v>908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440</v>
      </c>
      <c r="B171" s="64" t="s">
        <v>260</v>
      </c>
      <c r="C171" s="58" t="s">
        <v>908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261</v>
      </c>
      <c r="C172" s="58" t="s">
        <v>908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262</v>
      </c>
      <c r="C173" s="58" t="s">
        <v>908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263</v>
      </c>
      <c r="C174" s="58" t="s">
        <v>908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441</v>
      </c>
      <c r="B175" s="57" t="s">
        <v>265</v>
      </c>
      <c r="C175" s="58" t="s">
        <v>908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442</v>
      </c>
      <c r="B176" s="57" t="s">
        <v>267</v>
      </c>
      <c r="C176" s="58" t="s">
        <v>908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443</v>
      </c>
      <c r="B177" s="57" t="s">
        <v>269</v>
      </c>
      <c r="C177" s="58" t="s">
        <v>908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444</v>
      </c>
      <c r="B178" s="62" t="s">
        <v>271</v>
      </c>
      <c r="C178" s="58" t="s">
        <v>908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445</v>
      </c>
      <c r="B179" s="63" t="s">
        <v>176</v>
      </c>
      <c r="C179" s="58" t="s">
        <v>908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446</v>
      </c>
      <c r="B180" s="63" t="s">
        <v>177</v>
      </c>
      <c r="C180" s="58" t="s">
        <v>908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447</v>
      </c>
      <c r="B181" s="65" t="s">
        <v>448</v>
      </c>
      <c r="C181" s="58" t="s">
        <v>908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449</v>
      </c>
      <c r="B182" s="64" t="s">
        <v>450</v>
      </c>
      <c r="C182" s="58" t="s">
        <v>908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451</v>
      </c>
      <c r="B183" s="64" t="s">
        <v>452</v>
      </c>
      <c r="C183" s="58" t="s">
        <v>908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453</v>
      </c>
      <c r="B184" s="57" t="s">
        <v>275</v>
      </c>
      <c r="C184" s="58" t="s">
        <v>908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454</v>
      </c>
      <c r="B185" s="80" t="s">
        <v>455</v>
      </c>
      <c r="C185" s="58" t="s">
        <v>908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456</v>
      </c>
      <c r="B186" s="65" t="s">
        <v>457</v>
      </c>
      <c r="C186" s="58" t="s">
        <v>908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458</v>
      </c>
      <c r="B187" s="65" t="s">
        <v>459</v>
      </c>
      <c r="C187" s="58" t="s">
        <v>908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460</v>
      </c>
      <c r="B188" s="64" t="s">
        <v>461</v>
      </c>
      <c r="C188" s="58" t="s">
        <v>908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462</v>
      </c>
      <c r="B189" s="64" t="s">
        <v>463</v>
      </c>
      <c r="C189" s="58" t="s">
        <v>908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464</v>
      </c>
      <c r="B190" s="64" t="s">
        <v>465</v>
      </c>
      <c r="C190" s="58" t="s">
        <v>908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466</v>
      </c>
      <c r="B191" s="65" t="s">
        <v>467</v>
      </c>
      <c r="C191" s="58" t="s">
        <v>908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468</v>
      </c>
      <c r="B192" s="65" t="s">
        <v>469</v>
      </c>
      <c r="C192" s="58" t="s">
        <v>908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470</v>
      </c>
      <c r="B193" s="65" t="s">
        <v>471</v>
      </c>
      <c r="C193" s="58" t="s">
        <v>908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472</v>
      </c>
      <c r="B194" s="65" t="s">
        <v>473</v>
      </c>
      <c r="C194" s="58" t="s">
        <v>908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474</v>
      </c>
      <c r="B195" s="65" t="s">
        <v>475</v>
      </c>
      <c r="C195" s="58" t="s">
        <v>908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476</v>
      </c>
      <c r="B196" s="65" t="s">
        <v>477</v>
      </c>
      <c r="C196" s="58" t="s">
        <v>908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478</v>
      </c>
      <c r="B197" s="64" t="s">
        <v>479</v>
      </c>
      <c r="C197" s="58" t="s">
        <v>908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480</v>
      </c>
      <c r="B198" s="65" t="s">
        <v>481</v>
      </c>
      <c r="C198" s="58" t="s">
        <v>908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482</v>
      </c>
      <c r="B199" s="65" t="s">
        <v>483</v>
      </c>
      <c r="C199" s="58" t="s">
        <v>908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484</v>
      </c>
      <c r="B200" s="65" t="s">
        <v>485</v>
      </c>
      <c r="C200" s="58" t="s">
        <v>908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486</v>
      </c>
      <c r="B201" s="65" t="s">
        <v>487</v>
      </c>
      <c r="C201" s="58" t="s">
        <v>908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488</v>
      </c>
      <c r="B202" s="65" t="s">
        <v>489</v>
      </c>
      <c r="C202" s="58" t="s">
        <v>908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490</v>
      </c>
      <c r="B203" s="80" t="s">
        <v>491</v>
      </c>
      <c r="C203" s="58" t="s">
        <v>908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492</v>
      </c>
      <c r="B204" s="65" t="s">
        <v>493</v>
      </c>
      <c r="C204" s="58" t="s">
        <v>908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494</v>
      </c>
      <c r="B205" s="65" t="s">
        <v>495</v>
      </c>
      <c r="C205" s="58" t="s">
        <v>908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496</v>
      </c>
      <c r="B206" s="64" t="s">
        <v>497</v>
      </c>
      <c r="C206" s="58" t="s">
        <v>908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498</v>
      </c>
      <c r="B207" s="66" t="s">
        <v>221</v>
      </c>
      <c r="C207" s="58" t="s">
        <v>908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499</v>
      </c>
      <c r="B208" s="66" t="s">
        <v>225</v>
      </c>
      <c r="C208" s="58" t="s">
        <v>908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500</v>
      </c>
      <c r="B209" s="65" t="s">
        <v>501</v>
      </c>
      <c r="C209" s="58" t="s">
        <v>908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502</v>
      </c>
      <c r="B210" s="80" t="s">
        <v>503</v>
      </c>
      <c r="C210" s="58" t="s">
        <v>908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504</v>
      </c>
      <c r="B211" s="65" t="s">
        <v>505</v>
      </c>
      <c r="C211" s="58" t="s">
        <v>908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506</v>
      </c>
      <c r="B212" s="64" t="s">
        <v>507</v>
      </c>
      <c r="C212" s="58" t="s">
        <v>908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508</v>
      </c>
      <c r="B213" s="64" t="s">
        <v>509</v>
      </c>
      <c r="C213" s="58" t="s">
        <v>908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510</v>
      </c>
      <c r="B214" s="64" t="s">
        <v>511</v>
      </c>
      <c r="C214" s="58" t="s">
        <v>908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512</v>
      </c>
      <c r="B215" s="64" t="s">
        <v>513</v>
      </c>
      <c r="C215" s="58" t="s">
        <v>908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514</v>
      </c>
      <c r="B216" s="64" t="s">
        <v>515</v>
      </c>
      <c r="C216" s="58" t="s">
        <v>908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516</v>
      </c>
      <c r="B217" s="64" t="s">
        <v>517</v>
      </c>
      <c r="C217" s="58" t="s">
        <v>908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518</v>
      </c>
      <c r="B218" s="65" t="s">
        <v>519</v>
      </c>
      <c r="C218" s="58" t="s">
        <v>908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520</v>
      </c>
      <c r="B219" s="65" t="s">
        <v>521</v>
      </c>
      <c r="C219" s="58" t="s">
        <v>908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522</v>
      </c>
      <c r="B220" s="65" t="s">
        <v>328</v>
      </c>
      <c r="C220" s="58" t="s">
        <v>426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523</v>
      </c>
      <c r="B221" s="65" t="s">
        <v>524</v>
      </c>
      <c r="C221" s="58" t="s">
        <v>908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525</v>
      </c>
      <c r="B222" s="80" t="s">
        <v>526</v>
      </c>
      <c r="C222" s="58" t="s">
        <v>908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527</v>
      </c>
      <c r="B223" s="65" t="s">
        <v>528</v>
      </c>
      <c r="C223" s="58" t="s">
        <v>908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529</v>
      </c>
      <c r="B224" s="65" t="s">
        <v>530</v>
      </c>
      <c r="C224" s="58" t="s">
        <v>908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531</v>
      </c>
      <c r="B225" s="64" t="s">
        <v>532</v>
      </c>
      <c r="C225" s="58" t="s">
        <v>908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533</v>
      </c>
      <c r="B226" s="64" t="s">
        <v>534</v>
      </c>
      <c r="C226" s="58" t="s">
        <v>908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535</v>
      </c>
      <c r="B227" s="64" t="s">
        <v>536</v>
      </c>
      <c r="C227" s="58" t="s">
        <v>908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537</v>
      </c>
      <c r="B228" s="65" t="s">
        <v>538</v>
      </c>
      <c r="C228" s="58" t="s">
        <v>908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539</v>
      </c>
      <c r="B229" s="65" t="s">
        <v>540</v>
      </c>
      <c r="C229" s="58" t="s">
        <v>908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541</v>
      </c>
      <c r="B230" s="64" t="s">
        <v>542</v>
      </c>
      <c r="C230" s="58" t="s">
        <v>908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543</v>
      </c>
      <c r="B231" s="64" t="s">
        <v>544</v>
      </c>
      <c r="C231" s="58" t="s">
        <v>908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545</v>
      </c>
      <c r="B232" s="65" t="s">
        <v>546</v>
      </c>
      <c r="C232" s="58" t="s">
        <v>908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547</v>
      </c>
      <c r="B233" s="65" t="s">
        <v>548</v>
      </c>
      <c r="C233" s="58" t="s">
        <v>908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549</v>
      </c>
      <c r="B234" s="65" t="s">
        <v>550</v>
      </c>
      <c r="C234" s="58" t="s">
        <v>908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551</v>
      </c>
      <c r="B235" s="80" t="s">
        <v>552</v>
      </c>
      <c r="C235" s="58" t="s">
        <v>908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553</v>
      </c>
      <c r="B236" s="65" t="s">
        <v>554</v>
      </c>
      <c r="C236" s="58" t="s">
        <v>908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555</v>
      </c>
      <c r="B237" s="64" t="s">
        <v>532</v>
      </c>
      <c r="C237" s="58" t="s">
        <v>908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556</v>
      </c>
      <c r="B238" s="64" t="s">
        <v>534</v>
      </c>
      <c r="C238" s="58" t="s">
        <v>908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557</v>
      </c>
      <c r="B239" s="64" t="s">
        <v>536</v>
      </c>
      <c r="C239" s="58" t="s">
        <v>908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558</v>
      </c>
      <c r="B240" s="65" t="s">
        <v>423</v>
      </c>
      <c r="C240" s="58" t="s">
        <v>908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559</v>
      </c>
      <c r="B241" s="65" t="s">
        <v>560</v>
      </c>
      <c r="C241" s="58" t="s">
        <v>908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561</v>
      </c>
      <c r="B242" s="80" t="s">
        <v>562</v>
      </c>
      <c r="C242" s="58" t="s">
        <v>908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563</v>
      </c>
      <c r="B243" s="80" t="s">
        <v>564</v>
      </c>
      <c r="C243" s="58" t="s">
        <v>908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565</v>
      </c>
      <c r="B244" s="65" t="s">
        <v>566</v>
      </c>
      <c r="C244" s="58" t="s">
        <v>908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567</v>
      </c>
      <c r="B245" s="65" t="s">
        <v>568</v>
      </c>
      <c r="C245" s="58" t="s">
        <v>908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569</v>
      </c>
      <c r="B246" s="80" t="s">
        <v>570</v>
      </c>
      <c r="C246" s="58" t="s">
        <v>908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571</v>
      </c>
      <c r="B247" s="65" t="s">
        <v>572</v>
      </c>
      <c r="C247" s="58" t="s">
        <v>908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573</v>
      </c>
      <c r="B248" s="65" t="s">
        <v>574</v>
      </c>
      <c r="C248" s="58" t="s">
        <v>908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575</v>
      </c>
      <c r="B249" s="80" t="s">
        <v>576</v>
      </c>
      <c r="C249" s="58" t="s">
        <v>908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577</v>
      </c>
      <c r="B250" s="80" t="s">
        <v>578</v>
      </c>
      <c r="C250" s="58" t="s">
        <v>908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579</v>
      </c>
      <c r="B251" s="80" t="s">
        <v>580</v>
      </c>
      <c r="C251" s="58" t="s">
        <v>908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581</v>
      </c>
      <c r="B252" s="83" t="s">
        <v>582</v>
      </c>
      <c r="C252" s="70" t="s">
        <v>908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583</v>
      </c>
      <c r="B253" s="51" t="s">
        <v>328</v>
      </c>
      <c r="C253" s="52" t="s">
        <v>426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584</v>
      </c>
      <c r="B254" s="65" t="s">
        <v>585</v>
      </c>
      <c r="C254" s="58" t="s">
        <v>908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586</v>
      </c>
      <c r="B255" s="64" t="s">
        <v>587</v>
      </c>
      <c r="C255" s="58" t="s">
        <v>908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588</v>
      </c>
      <c r="B256" s="66" t="s">
        <v>589</v>
      </c>
      <c r="C256" s="58" t="s">
        <v>908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590</v>
      </c>
      <c r="B257" s="66" t="s">
        <v>591</v>
      </c>
      <c r="C257" s="58" t="s">
        <v>908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592</v>
      </c>
      <c r="B258" s="67" t="s">
        <v>589</v>
      </c>
      <c r="C258" s="58" t="s">
        <v>908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593</v>
      </c>
      <c r="B259" s="66" t="s">
        <v>259</v>
      </c>
      <c r="C259" s="58" t="s">
        <v>908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594</v>
      </c>
      <c r="B260" s="67" t="s">
        <v>589</v>
      </c>
      <c r="C260" s="58" t="s">
        <v>908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595</v>
      </c>
      <c r="B261" s="66" t="s">
        <v>260</v>
      </c>
      <c r="C261" s="58" t="s">
        <v>908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596</v>
      </c>
      <c r="B262" s="67" t="s">
        <v>589</v>
      </c>
      <c r="C262" s="58" t="s">
        <v>908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597</v>
      </c>
      <c r="B263" s="64" t="s">
        <v>598</v>
      </c>
      <c r="C263" s="58" t="s">
        <v>908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599</v>
      </c>
      <c r="B264" s="66" t="s">
        <v>589</v>
      </c>
      <c r="C264" s="58" t="s">
        <v>908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600</v>
      </c>
      <c r="B265" s="63" t="s">
        <v>169</v>
      </c>
      <c r="C265" s="58" t="s">
        <v>908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601</v>
      </c>
      <c r="B266" s="66" t="s">
        <v>589</v>
      </c>
      <c r="C266" s="58" t="s">
        <v>908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602</v>
      </c>
      <c r="B267" s="63" t="s">
        <v>603</v>
      </c>
      <c r="C267" s="58" t="s">
        <v>908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604</v>
      </c>
      <c r="B268" s="66" t="s">
        <v>589</v>
      </c>
      <c r="C268" s="58" t="s">
        <v>908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605</v>
      </c>
      <c r="B269" s="63" t="s">
        <v>606</v>
      </c>
      <c r="C269" s="58" t="s">
        <v>908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607</v>
      </c>
      <c r="B270" s="66" t="s">
        <v>589</v>
      </c>
      <c r="C270" s="58" t="s">
        <v>908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608</v>
      </c>
      <c r="B271" s="63" t="s">
        <v>171</v>
      </c>
      <c r="C271" s="58" t="s">
        <v>908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609</v>
      </c>
      <c r="B272" s="66" t="s">
        <v>589</v>
      </c>
      <c r="C272" s="58" t="s">
        <v>908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608</v>
      </c>
      <c r="B273" s="63" t="s">
        <v>610</v>
      </c>
      <c r="C273" s="58" t="s">
        <v>908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611</v>
      </c>
      <c r="B274" s="66" t="s">
        <v>589</v>
      </c>
      <c r="C274" s="58" t="s">
        <v>908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612</v>
      </c>
      <c r="B275" s="64" t="s">
        <v>613</v>
      </c>
      <c r="C275" s="58" t="s">
        <v>908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614</v>
      </c>
      <c r="B276" s="66" t="s">
        <v>589</v>
      </c>
      <c r="C276" s="58" t="s">
        <v>908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615</v>
      </c>
      <c r="B277" s="66" t="s">
        <v>176</v>
      </c>
      <c r="C277" s="58" t="s">
        <v>908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616</v>
      </c>
      <c r="B278" s="67" t="s">
        <v>589</v>
      </c>
      <c r="C278" s="58" t="s">
        <v>908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617</v>
      </c>
      <c r="B279" s="66" t="s">
        <v>177</v>
      </c>
      <c r="C279" s="58" t="s">
        <v>908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618</v>
      </c>
      <c r="B280" s="67" t="s">
        <v>589</v>
      </c>
      <c r="C280" s="58" t="s">
        <v>908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619</v>
      </c>
      <c r="B281" s="64" t="s">
        <v>620</v>
      </c>
      <c r="C281" s="58" t="s">
        <v>908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621</v>
      </c>
      <c r="B282" s="66" t="s">
        <v>589</v>
      </c>
      <c r="C282" s="58" t="s">
        <v>908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622</v>
      </c>
      <c r="B283" s="65" t="s">
        <v>623</v>
      </c>
      <c r="C283" s="58" t="s">
        <v>908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624</v>
      </c>
      <c r="B284" s="64" t="s">
        <v>625</v>
      </c>
      <c r="C284" s="58" t="s">
        <v>908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626</v>
      </c>
      <c r="B285" s="66" t="s">
        <v>589</v>
      </c>
      <c r="C285" s="58" t="s">
        <v>908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627</v>
      </c>
      <c r="B286" s="64" t="s">
        <v>628</v>
      </c>
      <c r="C286" s="58" t="s">
        <v>908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629</v>
      </c>
      <c r="B287" s="66" t="s">
        <v>461</v>
      </c>
      <c r="C287" s="58" t="s">
        <v>908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630</v>
      </c>
      <c r="B288" s="67" t="s">
        <v>589</v>
      </c>
      <c r="C288" s="58" t="s">
        <v>908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631</v>
      </c>
      <c r="B289" s="66" t="s">
        <v>632</v>
      </c>
      <c r="C289" s="58" t="s">
        <v>908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633</v>
      </c>
      <c r="B290" s="67" t="s">
        <v>589</v>
      </c>
      <c r="C290" s="58" t="s">
        <v>908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634</v>
      </c>
      <c r="B291" s="64" t="s">
        <v>635</v>
      </c>
      <c r="C291" s="58" t="s">
        <v>908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636</v>
      </c>
      <c r="B292" s="66" t="s">
        <v>589</v>
      </c>
      <c r="C292" s="58" t="s">
        <v>908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637</v>
      </c>
      <c r="B293" s="64" t="s">
        <v>638</v>
      </c>
      <c r="C293" s="58" t="s">
        <v>908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639</v>
      </c>
      <c r="B294" s="66" t="s">
        <v>589</v>
      </c>
      <c r="C294" s="58" t="s">
        <v>908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640</v>
      </c>
      <c r="B295" s="64" t="s">
        <v>641</v>
      </c>
      <c r="C295" s="58" t="s">
        <v>908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642</v>
      </c>
      <c r="B296" s="66" t="s">
        <v>589</v>
      </c>
      <c r="C296" s="58" t="s">
        <v>908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643</v>
      </c>
      <c r="B297" s="64" t="s">
        <v>644</v>
      </c>
      <c r="C297" s="58" t="s">
        <v>908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645</v>
      </c>
      <c r="B298" s="66" t="s">
        <v>589</v>
      </c>
      <c r="C298" s="58" t="s">
        <v>908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646</v>
      </c>
      <c r="B299" s="64" t="s">
        <v>647</v>
      </c>
      <c r="C299" s="58" t="s">
        <v>908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648</v>
      </c>
      <c r="B300" s="66" t="s">
        <v>589</v>
      </c>
      <c r="C300" s="58" t="s">
        <v>908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649</v>
      </c>
      <c r="B301" s="64" t="s">
        <v>650</v>
      </c>
      <c r="C301" s="58" t="s">
        <v>908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651</v>
      </c>
      <c r="B302" s="66" t="s">
        <v>589</v>
      </c>
      <c r="C302" s="58" t="s">
        <v>908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652</v>
      </c>
      <c r="B303" s="64" t="s">
        <v>653</v>
      </c>
      <c r="C303" s="58" t="s">
        <v>908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654</v>
      </c>
      <c r="B304" s="66" t="s">
        <v>589</v>
      </c>
      <c r="C304" s="58" t="s">
        <v>908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655</v>
      </c>
      <c r="B305" s="65" t="s">
        <v>656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657</v>
      </c>
      <c r="B306" s="64" t="s">
        <v>658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659</v>
      </c>
      <c r="B307" s="64" t="s">
        <v>660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661</v>
      </c>
      <c r="B308" s="64" t="s">
        <v>662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663</v>
      </c>
      <c r="B309" s="64" t="s">
        <v>664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665</v>
      </c>
      <c r="B310" s="63" t="s">
        <v>666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667</v>
      </c>
      <c r="B311" s="63" t="s">
        <v>668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669</v>
      </c>
      <c r="B312" s="63" t="s">
        <v>670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671</v>
      </c>
      <c r="B313" s="63" t="s">
        <v>672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673</v>
      </c>
      <c r="B314" s="63" t="s">
        <v>674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675</v>
      </c>
      <c r="B315" s="64" t="s">
        <v>676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677</v>
      </c>
      <c r="B316" s="84" t="s">
        <v>176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678</v>
      </c>
      <c r="B317" s="85" t="s">
        <v>177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87" t="s">
        <v>679</v>
      </c>
      <c r="B318" s="388"/>
      <c r="C318" s="388"/>
      <c r="D318" s="388"/>
      <c r="E318" s="388"/>
      <c r="F318" s="388"/>
      <c r="G318" s="388"/>
      <c r="H318" s="389"/>
      <c r="I318" s="44"/>
    </row>
    <row r="319" spans="1:9" ht="31.5" x14ac:dyDescent="0.25">
      <c r="A319" s="77" t="s">
        <v>680</v>
      </c>
      <c r="B319" s="82" t="s">
        <v>681</v>
      </c>
      <c r="C319" s="78" t="s">
        <v>426</v>
      </c>
      <c r="D319" s="201" t="s">
        <v>682</v>
      </c>
      <c r="E319" s="201" t="s">
        <v>682</v>
      </c>
      <c r="F319" s="201"/>
      <c r="G319" s="201" t="s">
        <v>682</v>
      </c>
      <c r="H319" s="202" t="s">
        <v>682</v>
      </c>
    </row>
    <row r="320" spans="1:9" x14ac:dyDescent="0.25">
      <c r="A320" s="56" t="s">
        <v>683</v>
      </c>
      <c r="B320" s="65" t="s">
        <v>684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685</v>
      </c>
      <c r="B321" s="65" t="s">
        <v>686</v>
      </c>
      <c r="C321" s="58" t="s">
        <v>687</v>
      </c>
      <c r="D321" s="59"/>
      <c r="E321" s="193"/>
      <c r="F321" s="193"/>
      <c r="G321" s="193"/>
      <c r="H321" s="192"/>
    </row>
    <row r="322" spans="1:8" x14ac:dyDescent="0.25">
      <c r="A322" s="56" t="s">
        <v>688</v>
      </c>
      <c r="B322" s="65" t="s">
        <v>689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690</v>
      </c>
      <c r="B323" s="65" t="s">
        <v>691</v>
      </c>
      <c r="C323" s="58" t="s">
        <v>687</v>
      </c>
      <c r="D323" s="59"/>
      <c r="E323" s="193"/>
      <c r="F323" s="193"/>
      <c r="G323" s="193"/>
      <c r="H323" s="192"/>
    </row>
    <row r="324" spans="1:8" x14ac:dyDescent="0.25">
      <c r="A324" s="56" t="s">
        <v>692</v>
      </c>
      <c r="B324" s="65" t="s">
        <v>693</v>
      </c>
      <c r="C324" s="58" t="s">
        <v>694</v>
      </c>
      <c r="D324" s="59"/>
      <c r="E324" s="193"/>
      <c r="F324" s="193"/>
      <c r="G324" s="193"/>
      <c r="H324" s="192"/>
    </row>
    <row r="325" spans="1:8" x14ac:dyDescent="0.25">
      <c r="A325" s="56" t="s">
        <v>695</v>
      </c>
      <c r="B325" s="65" t="s">
        <v>696</v>
      </c>
      <c r="C325" s="58" t="s">
        <v>426</v>
      </c>
      <c r="D325" s="203" t="s">
        <v>682</v>
      </c>
      <c r="E325" s="203" t="s">
        <v>682</v>
      </c>
      <c r="F325" s="203"/>
      <c r="G325" s="203" t="s">
        <v>682</v>
      </c>
      <c r="H325" s="204" t="s">
        <v>682</v>
      </c>
    </row>
    <row r="326" spans="1:8" x14ac:dyDescent="0.25">
      <c r="A326" s="56" t="s">
        <v>697</v>
      </c>
      <c r="B326" s="64" t="s">
        <v>698</v>
      </c>
      <c r="C326" s="58" t="s">
        <v>694</v>
      </c>
      <c r="D326" s="59"/>
      <c r="E326" s="193"/>
      <c r="F326" s="193"/>
      <c r="G326" s="193"/>
      <c r="H326" s="192"/>
    </row>
    <row r="327" spans="1:8" x14ac:dyDescent="0.25">
      <c r="A327" s="56" t="s">
        <v>699</v>
      </c>
      <c r="B327" s="64" t="s">
        <v>700</v>
      </c>
      <c r="C327" s="58" t="s">
        <v>701</v>
      </c>
      <c r="D327" s="59"/>
      <c r="E327" s="193"/>
      <c r="F327" s="193"/>
      <c r="G327" s="193"/>
      <c r="H327" s="192"/>
    </row>
    <row r="328" spans="1:8" x14ac:dyDescent="0.25">
      <c r="A328" s="56" t="s">
        <v>702</v>
      </c>
      <c r="B328" s="65" t="s">
        <v>703</v>
      </c>
      <c r="C328" s="58" t="s">
        <v>426</v>
      </c>
      <c r="D328" s="203" t="s">
        <v>682</v>
      </c>
      <c r="E328" s="203" t="s">
        <v>682</v>
      </c>
      <c r="F328" s="203"/>
      <c r="G328" s="203" t="s">
        <v>682</v>
      </c>
      <c r="H328" s="204" t="s">
        <v>682</v>
      </c>
    </row>
    <row r="329" spans="1:8" x14ac:dyDescent="0.25">
      <c r="A329" s="56" t="s">
        <v>704</v>
      </c>
      <c r="B329" s="64" t="s">
        <v>698</v>
      </c>
      <c r="C329" s="58" t="s">
        <v>694</v>
      </c>
      <c r="D329" s="59"/>
      <c r="E329" s="193"/>
      <c r="F329" s="193"/>
      <c r="G329" s="193"/>
      <c r="H329" s="192"/>
    </row>
    <row r="330" spans="1:8" x14ac:dyDescent="0.25">
      <c r="A330" s="56" t="s">
        <v>705</v>
      </c>
      <c r="B330" s="64" t="s">
        <v>706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707</v>
      </c>
      <c r="B331" s="64" t="s">
        <v>700</v>
      </c>
      <c r="C331" s="58" t="s">
        <v>701</v>
      </c>
      <c r="D331" s="59"/>
      <c r="E331" s="193"/>
      <c r="F331" s="193"/>
      <c r="G331" s="193"/>
      <c r="H331" s="192"/>
    </row>
    <row r="332" spans="1:8" x14ac:dyDescent="0.25">
      <c r="A332" s="56" t="s">
        <v>708</v>
      </c>
      <c r="B332" s="65" t="s">
        <v>709</v>
      </c>
      <c r="C332" s="58" t="s">
        <v>426</v>
      </c>
      <c r="D332" s="203" t="s">
        <v>682</v>
      </c>
      <c r="E332" s="203" t="s">
        <v>682</v>
      </c>
      <c r="F332" s="203"/>
      <c r="G332" s="203" t="s">
        <v>682</v>
      </c>
      <c r="H332" s="204" t="s">
        <v>682</v>
      </c>
    </row>
    <row r="333" spans="1:8" x14ac:dyDescent="0.25">
      <c r="A333" s="56" t="s">
        <v>710</v>
      </c>
      <c r="B333" s="64" t="s">
        <v>698</v>
      </c>
      <c r="C333" s="58" t="s">
        <v>694</v>
      </c>
      <c r="D333" s="59"/>
      <c r="E333" s="193"/>
      <c r="F333" s="193"/>
      <c r="G333" s="193"/>
      <c r="H333" s="192"/>
    </row>
    <row r="334" spans="1:8" x14ac:dyDescent="0.25">
      <c r="A334" s="56" t="s">
        <v>711</v>
      </c>
      <c r="B334" s="64" t="s">
        <v>700</v>
      </c>
      <c r="C334" s="58" t="s">
        <v>701</v>
      </c>
      <c r="D334" s="59"/>
      <c r="E334" s="193"/>
      <c r="F334" s="193"/>
      <c r="G334" s="193"/>
      <c r="H334" s="192"/>
    </row>
    <row r="335" spans="1:8" x14ac:dyDescent="0.25">
      <c r="A335" s="56" t="s">
        <v>712</v>
      </c>
      <c r="B335" s="65" t="s">
        <v>713</v>
      </c>
      <c r="C335" s="58" t="s">
        <v>426</v>
      </c>
      <c r="D335" s="203" t="s">
        <v>682</v>
      </c>
      <c r="E335" s="203" t="s">
        <v>682</v>
      </c>
      <c r="F335" s="203"/>
      <c r="G335" s="203" t="s">
        <v>682</v>
      </c>
      <c r="H335" s="204" t="s">
        <v>682</v>
      </c>
    </row>
    <row r="336" spans="1:8" x14ac:dyDescent="0.25">
      <c r="A336" s="56" t="s">
        <v>714</v>
      </c>
      <c r="B336" s="64" t="s">
        <v>698</v>
      </c>
      <c r="C336" s="58" t="s">
        <v>694</v>
      </c>
      <c r="D336" s="59"/>
      <c r="E336" s="193"/>
      <c r="F336" s="193"/>
      <c r="G336" s="193"/>
      <c r="H336" s="192"/>
    </row>
    <row r="337" spans="1:8" x14ac:dyDescent="0.25">
      <c r="A337" s="56" t="s">
        <v>715</v>
      </c>
      <c r="B337" s="64" t="s">
        <v>706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716</v>
      </c>
      <c r="B338" s="64" t="s">
        <v>700</v>
      </c>
      <c r="C338" s="58" t="s">
        <v>701</v>
      </c>
      <c r="D338" s="59"/>
      <c r="E338" s="193"/>
      <c r="F338" s="193"/>
      <c r="G338" s="193"/>
      <c r="H338" s="192"/>
    </row>
    <row r="339" spans="1:8" x14ac:dyDescent="0.25">
      <c r="A339" s="77" t="s">
        <v>717</v>
      </c>
      <c r="B339" s="82" t="s">
        <v>718</v>
      </c>
      <c r="C339" s="78" t="s">
        <v>426</v>
      </c>
      <c r="D339" s="203" t="s">
        <v>682</v>
      </c>
      <c r="E339" s="203" t="s">
        <v>682</v>
      </c>
      <c r="F339" s="201"/>
      <c r="G339" s="201" t="s">
        <v>682</v>
      </c>
      <c r="H339" s="202" t="s">
        <v>682</v>
      </c>
    </row>
    <row r="340" spans="1:8" x14ac:dyDescent="0.25">
      <c r="A340" s="56" t="s">
        <v>719</v>
      </c>
      <c r="B340" s="65" t="s">
        <v>720</v>
      </c>
      <c r="C340" s="58" t="s">
        <v>694</v>
      </c>
      <c r="D340" s="59"/>
      <c r="E340" s="193"/>
      <c r="F340" s="193"/>
      <c r="G340" s="193"/>
      <c r="H340" s="192"/>
    </row>
    <row r="341" spans="1:8" ht="31.5" x14ac:dyDescent="0.25">
      <c r="A341" s="56" t="s">
        <v>721</v>
      </c>
      <c r="B341" s="64" t="s">
        <v>722</v>
      </c>
      <c r="C341" s="58" t="s">
        <v>694</v>
      </c>
      <c r="D341" s="59"/>
      <c r="E341" s="193"/>
      <c r="F341" s="193"/>
      <c r="G341" s="193"/>
      <c r="H341" s="192"/>
    </row>
    <row r="342" spans="1:8" x14ac:dyDescent="0.25">
      <c r="A342" s="56" t="s">
        <v>723</v>
      </c>
      <c r="B342" s="84" t="s">
        <v>724</v>
      </c>
      <c r="C342" s="58" t="s">
        <v>694</v>
      </c>
      <c r="D342" s="59"/>
      <c r="E342" s="193"/>
      <c r="F342" s="193"/>
      <c r="G342" s="193"/>
      <c r="H342" s="192"/>
    </row>
    <row r="343" spans="1:8" x14ac:dyDescent="0.25">
      <c r="A343" s="56" t="s">
        <v>725</v>
      </c>
      <c r="B343" s="84" t="s">
        <v>726</v>
      </c>
      <c r="C343" s="58" t="s">
        <v>694</v>
      </c>
      <c r="D343" s="59"/>
      <c r="E343" s="193"/>
      <c r="F343" s="193"/>
      <c r="G343" s="193"/>
      <c r="H343" s="192"/>
    </row>
    <row r="344" spans="1:8" x14ac:dyDescent="0.25">
      <c r="A344" s="56" t="s">
        <v>727</v>
      </c>
      <c r="B344" s="65" t="s">
        <v>728</v>
      </c>
      <c r="C344" s="58" t="s">
        <v>694</v>
      </c>
      <c r="D344" s="59"/>
      <c r="E344" s="193"/>
      <c r="F344" s="193"/>
      <c r="G344" s="193"/>
      <c r="H344" s="192"/>
    </row>
    <row r="345" spans="1:8" x14ac:dyDescent="0.25">
      <c r="A345" s="56" t="s">
        <v>729</v>
      </c>
      <c r="B345" s="65" t="s">
        <v>730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731</v>
      </c>
      <c r="B346" s="64" t="s">
        <v>732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733</v>
      </c>
      <c r="B347" s="84" t="s">
        <v>724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734</v>
      </c>
      <c r="B348" s="84" t="s">
        <v>726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735</v>
      </c>
      <c r="B349" s="65" t="s">
        <v>736</v>
      </c>
      <c r="C349" s="58" t="s">
        <v>737</v>
      </c>
      <c r="D349" s="59"/>
      <c r="E349" s="193"/>
      <c r="F349" s="193"/>
      <c r="G349" s="193"/>
      <c r="H349" s="192"/>
    </row>
    <row r="350" spans="1:8" ht="31.5" x14ac:dyDescent="0.25">
      <c r="A350" s="56" t="s">
        <v>738</v>
      </c>
      <c r="B350" s="65" t="s">
        <v>739</v>
      </c>
      <c r="C350" s="58" t="s">
        <v>908</v>
      </c>
      <c r="D350" s="59"/>
      <c r="E350" s="193"/>
      <c r="F350" s="193"/>
      <c r="G350" s="193"/>
      <c r="H350" s="192"/>
    </row>
    <row r="351" spans="1:8" x14ac:dyDescent="0.25">
      <c r="A351" s="56" t="s">
        <v>740</v>
      </c>
      <c r="B351" s="80" t="s">
        <v>741</v>
      </c>
      <c r="C351" s="58" t="s">
        <v>426</v>
      </c>
      <c r="D351" s="203" t="s">
        <v>682</v>
      </c>
      <c r="E351" s="203" t="s">
        <v>682</v>
      </c>
      <c r="F351" s="203"/>
      <c r="G351" s="203" t="s">
        <v>682</v>
      </c>
      <c r="H351" s="204" t="s">
        <v>682</v>
      </c>
    </row>
    <row r="352" spans="1:8" x14ac:dyDescent="0.25">
      <c r="A352" s="56" t="s">
        <v>742</v>
      </c>
      <c r="B352" s="65" t="s">
        <v>743</v>
      </c>
      <c r="C352" s="58" t="s">
        <v>694</v>
      </c>
      <c r="D352" s="59"/>
      <c r="E352" s="193"/>
      <c r="F352" s="193"/>
      <c r="G352" s="193"/>
      <c r="H352" s="192"/>
    </row>
    <row r="353" spans="1:8" x14ac:dyDescent="0.25">
      <c r="A353" s="56" t="s">
        <v>744</v>
      </c>
      <c r="B353" s="65" t="s">
        <v>745</v>
      </c>
      <c r="C353" s="58" t="s">
        <v>687</v>
      </c>
      <c r="D353" s="59"/>
      <c r="E353" s="193"/>
      <c r="F353" s="193"/>
      <c r="G353" s="193"/>
      <c r="H353" s="192"/>
    </row>
    <row r="354" spans="1:8" ht="47.25" x14ac:dyDescent="0.25">
      <c r="A354" s="56" t="s">
        <v>746</v>
      </c>
      <c r="B354" s="65" t="s">
        <v>747</v>
      </c>
      <c r="C354" s="58" t="s">
        <v>908</v>
      </c>
      <c r="D354" s="59"/>
      <c r="E354" s="193"/>
      <c r="F354" s="193"/>
      <c r="G354" s="193"/>
      <c r="H354" s="192"/>
    </row>
    <row r="355" spans="1:8" ht="31.5" x14ac:dyDescent="0.25">
      <c r="A355" s="56" t="s">
        <v>748</v>
      </c>
      <c r="B355" s="65" t="s">
        <v>749</v>
      </c>
      <c r="C355" s="58" t="s">
        <v>908</v>
      </c>
      <c r="D355" s="59"/>
      <c r="E355" s="193"/>
      <c r="F355" s="193"/>
      <c r="G355" s="193"/>
      <c r="H355" s="192"/>
    </row>
    <row r="356" spans="1:8" x14ac:dyDescent="0.25">
      <c r="A356" s="56" t="s">
        <v>750</v>
      </c>
      <c r="B356" s="80" t="s">
        <v>751</v>
      </c>
      <c r="C356" s="204" t="s">
        <v>426</v>
      </c>
      <c r="D356" s="203" t="s">
        <v>682</v>
      </c>
      <c r="E356" s="203" t="s">
        <v>682</v>
      </c>
      <c r="F356" s="203"/>
      <c r="G356" s="203" t="s">
        <v>682</v>
      </c>
      <c r="H356" s="204" t="s">
        <v>682</v>
      </c>
    </row>
    <row r="357" spans="1:8" x14ac:dyDescent="0.25">
      <c r="A357" s="56" t="s">
        <v>752</v>
      </c>
      <c r="B357" s="65" t="s">
        <v>753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754</v>
      </c>
      <c r="B358" s="64" t="s">
        <v>755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756</v>
      </c>
      <c r="B359" s="64" t="s">
        <v>757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758</v>
      </c>
      <c r="B360" s="64" t="s">
        <v>759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760</v>
      </c>
      <c r="B361" s="65" t="s">
        <v>761</v>
      </c>
      <c r="C361" s="58" t="s">
        <v>694</v>
      </c>
      <c r="D361" s="59"/>
      <c r="E361" s="193"/>
      <c r="F361" s="193"/>
      <c r="G361" s="193"/>
      <c r="H361" s="192"/>
    </row>
    <row r="362" spans="1:8" ht="31.5" x14ac:dyDescent="0.25">
      <c r="A362" s="56" t="s">
        <v>762</v>
      </c>
      <c r="B362" s="64" t="s">
        <v>763</v>
      </c>
      <c r="C362" s="58" t="s">
        <v>694</v>
      </c>
      <c r="D362" s="59"/>
      <c r="E362" s="193"/>
      <c r="F362" s="193"/>
      <c r="G362" s="193"/>
      <c r="H362" s="192"/>
    </row>
    <row r="363" spans="1:8" x14ac:dyDescent="0.25">
      <c r="A363" s="56" t="s">
        <v>764</v>
      </c>
      <c r="B363" s="64" t="s">
        <v>765</v>
      </c>
      <c r="C363" s="58" t="s">
        <v>694</v>
      </c>
      <c r="D363" s="59"/>
      <c r="E363" s="193"/>
      <c r="F363" s="193"/>
      <c r="G363" s="193"/>
      <c r="H363" s="192"/>
    </row>
    <row r="364" spans="1:8" ht="31.5" x14ac:dyDescent="0.25">
      <c r="A364" s="56" t="s">
        <v>766</v>
      </c>
      <c r="B364" s="65" t="s">
        <v>767</v>
      </c>
      <c r="C364" s="58" t="s">
        <v>908</v>
      </c>
      <c r="D364" s="59"/>
      <c r="E364" s="193"/>
      <c r="F364" s="193"/>
      <c r="G364" s="193"/>
      <c r="H364" s="192"/>
    </row>
    <row r="365" spans="1:8" x14ac:dyDescent="0.25">
      <c r="A365" s="56" t="s">
        <v>768</v>
      </c>
      <c r="B365" s="64" t="s">
        <v>769</v>
      </c>
      <c r="C365" s="58" t="s">
        <v>908</v>
      </c>
      <c r="D365" s="71"/>
      <c r="E365" s="193"/>
      <c r="F365" s="194"/>
      <c r="G365" s="194"/>
      <c r="H365" s="195"/>
    </row>
    <row r="366" spans="1:8" x14ac:dyDescent="0.25">
      <c r="A366" s="56" t="s">
        <v>770</v>
      </c>
      <c r="B366" s="64" t="s">
        <v>177</v>
      </c>
      <c r="C366" s="58" t="s">
        <v>908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771</v>
      </c>
      <c r="B367" s="86" t="s">
        <v>772</v>
      </c>
      <c r="C367" s="75" t="s">
        <v>909</v>
      </c>
      <c r="D367" s="76"/>
      <c r="E367" s="197"/>
      <c r="F367" s="197"/>
      <c r="G367" s="197"/>
      <c r="H367" s="87"/>
    </row>
    <row r="368" spans="1:8" x14ac:dyDescent="0.25">
      <c r="A368" s="390" t="s">
        <v>773</v>
      </c>
      <c r="B368" s="391"/>
      <c r="C368" s="391"/>
      <c r="D368" s="391"/>
      <c r="E368" s="391"/>
      <c r="F368" s="391"/>
      <c r="G368" s="391"/>
      <c r="H368" s="392"/>
    </row>
    <row r="369" spans="1:8" ht="16.5" thickBot="1" x14ac:dyDescent="0.3">
      <c r="A369" s="390"/>
      <c r="B369" s="391"/>
      <c r="C369" s="391"/>
      <c r="D369" s="391"/>
      <c r="E369" s="391"/>
      <c r="F369" s="391"/>
      <c r="G369" s="391"/>
      <c r="H369" s="392"/>
    </row>
    <row r="370" spans="1:8" ht="51.75" customHeight="1" x14ac:dyDescent="0.25">
      <c r="A370" s="376" t="s">
        <v>160</v>
      </c>
      <c r="B370" s="372" t="s">
        <v>161</v>
      </c>
      <c r="C370" s="374" t="s">
        <v>254</v>
      </c>
      <c r="D370" s="379" t="s">
        <v>832</v>
      </c>
      <c r="E370" s="380"/>
      <c r="F370" s="381" t="s">
        <v>834</v>
      </c>
      <c r="G370" s="380"/>
      <c r="H370" s="382" t="s">
        <v>7</v>
      </c>
    </row>
    <row r="371" spans="1:8" ht="38.25" x14ac:dyDescent="0.25">
      <c r="A371" s="377"/>
      <c r="B371" s="373"/>
      <c r="C371" s="375"/>
      <c r="D371" s="185" t="s">
        <v>836</v>
      </c>
      <c r="E371" s="186" t="s">
        <v>10</v>
      </c>
      <c r="F371" s="186" t="s">
        <v>837</v>
      </c>
      <c r="G371" s="185" t="s">
        <v>835</v>
      </c>
      <c r="H371" s="38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84" t="s">
        <v>774</v>
      </c>
      <c r="B373" s="385"/>
      <c r="C373" s="78" t="s">
        <v>908</v>
      </c>
      <c r="D373" s="79"/>
      <c r="E373" s="94"/>
      <c r="F373" s="94"/>
      <c r="G373" s="95"/>
      <c r="H373" s="96"/>
    </row>
    <row r="374" spans="1:8" ht="18.75" x14ac:dyDescent="0.25">
      <c r="A374" s="56" t="s">
        <v>162</v>
      </c>
      <c r="B374" s="97" t="s">
        <v>775</v>
      </c>
      <c r="C374" s="58" t="s">
        <v>908</v>
      </c>
      <c r="D374" s="59"/>
      <c r="E374" s="98"/>
      <c r="F374" s="98"/>
      <c r="G374" s="99"/>
      <c r="H374" s="100"/>
    </row>
    <row r="375" spans="1:8" ht="18.75" x14ac:dyDescent="0.25">
      <c r="A375" s="56" t="s">
        <v>163</v>
      </c>
      <c r="B375" s="65" t="s">
        <v>164</v>
      </c>
      <c r="C375" s="58" t="s">
        <v>908</v>
      </c>
      <c r="D375" s="59"/>
      <c r="E375" s="98"/>
      <c r="F375" s="98"/>
      <c r="G375" s="99"/>
      <c r="H375" s="100"/>
    </row>
    <row r="376" spans="1:8" ht="31.5" x14ac:dyDescent="0.25">
      <c r="A376" s="56" t="s">
        <v>165</v>
      </c>
      <c r="B376" s="64" t="s">
        <v>776</v>
      </c>
      <c r="C376" s="58" t="s">
        <v>908</v>
      </c>
      <c r="D376" s="59"/>
      <c r="E376" s="101"/>
      <c r="F376" s="101"/>
      <c r="G376" s="99"/>
      <c r="H376" s="100"/>
    </row>
    <row r="377" spans="1:8" ht="18.75" x14ac:dyDescent="0.25">
      <c r="A377" s="56" t="s">
        <v>166</v>
      </c>
      <c r="B377" s="66" t="s">
        <v>777</v>
      </c>
      <c r="C377" s="58" t="s">
        <v>908</v>
      </c>
      <c r="D377" s="59"/>
      <c r="E377" s="101"/>
      <c r="F377" s="101"/>
      <c r="G377" s="99"/>
      <c r="H377" s="100"/>
    </row>
    <row r="378" spans="1:8" ht="31.5" x14ac:dyDescent="0.25">
      <c r="A378" s="56" t="s">
        <v>778</v>
      </c>
      <c r="B378" s="67" t="s">
        <v>258</v>
      </c>
      <c r="C378" s="58" t="s">
        <v>908</v>
      </c>
      <c r="D378" s="59"/>
      <c r="E378" s="101"/>
      <c r="F378" s="101"/>
      <c r="G378" s="99"/>
      <c r="H378" s="100"/>
    </row>
    <row r="379" spans="1:8" ht="31.5" x14ac:dyDescent="0.25">
      <c r="A379" s="56" t="s">
        <v>779</v>
      </c>
      <c r="B379" s="67" t="s">
        <v>259</v>
      </c>
      <c r="C379" s="58" t="s">
        <v>908</v>
      </c>
      <c r="D379" s="59"/>
      <c r="E379" s="101"/>
      <c r="F379" s="101"/>
      <c r="G379" s="99"/>
      <c r="H379" s="100"/>
    </row>
    <row r="380" spans="1:8" ht="31.5" x14ac:dyDescent="0.25">
      <c r="A380" s="56" t="s">
        <v>780</v>
      </c>
      <c r="B380" s="67" t="s">
        <v>260</v>
      </c>
      <c r="C380" s="58" t="s">
        <v>908</v>
      </c>
      <c r="D380" s="59"/>
      <c r="E380" s="101"/>
      <c r="F380" s="101"/>
      <c r="G380" s="99"/>
      <c r="H380" s="100"/>
    </row>
    <row r="381" spans="1:8" ht="18.75" x14ac:dyDescent="0.25">
      <c r="A381" s="56" t="s">
        <v>168</v>
      </c>
      <c r="B381" s="66" t="s">
        <v>781</v>
      </c>
      <c r="C381" s="58" t="s">
        <v>908</v>
      </c>
      <c r="D381" s="59"/>
      <c r="E381" s="101"/>
      <c r="F381" s="101"/>
      <c r="G381" s="99"/>
      <c r="H381" s="100"/>
    </row>
    <row r="382" spans="1:8" ht="18.75" x14ac:dyDescent="0.25">
      <c r="A382" s="56" t="s">
        <v>170</v>
      </c>
      <c r="B382" s="66" t="s">
        <v>782</v>
      </c>
      <c r="C382" s="58" t="s">
        <v>908</v>
      </c>
      <c r="D382" s="59"/>
      <c r="E382" s="101"/>
      <c r="F382" s="101"/>
      <c r="G382" s="99"/>
      <c r="H382" s="100"/>
    </row>
    <row r="383" spans="1:8" ht="18.75" x14ac:dyDescent="0.25">
      <c r="A383" s="56" t="s">
        <v>172</v>
      </c>
      <c r="B383" s="66" t="s">
        <v>783</v>
      </c>
      <c r="C383" s="58" t="s">
        <v>908</v>
      </c>
      <c r="D383" s="59"/>
      <c r="E383" s="101"/>
      <c r="F383" s="101"/>
      <c r="G383" s="99"/>
      <c r="H383" s="100"/>
    </row>
    <row r="384" spans="1:8" ht="18.75" x14ac:dyDescent="0.25">
      <c r="A384" s="56" t="s">
        <v>173</v>
      </c>
      <c r="B384" s="66" t="s">
        <v>784</v>
      </c>
      <c r="C384" s="58" t="s">
        <v>908</v>
      </c>
      <c r="D384" s="59"/>
      <c r="E384" s="101"/>
      <c r="F384" s="101"/>
      <c r="G384" s="99"/>
      <c r="H384" s="100"/>
    </row>
    <row r="385" spans="1:8" ht="31.5" x14ac:dyDescent="0.25">
      <c r="A385" s="56" t="s">
        <v>785</v>
      </c>
      <c r="B385" s="67" t="s">
        <v>786</v>
      </c>
      <c r="C385" s="58" t="s">
        <v>908</v>
      </c>
      <c r="D385" s="59"/>
      <c r="E385" s="101"/>
      <c r="F385" s="101"/>
      <c r="G385" s="99"/>
      <c r="H385" s="100"/>
    </row>
    <row r="386" spans="1:8" ht="18.75" x14ac:dyDescent="0.25">
      <c r="A386" s="56" t="s">
        <v>787</v>
      </c>
      <c r="B386" s="67" t="s">
        <v>788</v>
      </c>
      <c r="C386" s="58" t="s">
        <v>908</v>
      </c>
      <c r="D386" s="59"/>
      <c r="E386" s="101"/>
      <c r="F386" s="101"/>
      <c r="G386" s="99"/>
      <c r="H386" s="100"/>
    </row>
    <row r="387" spans="1:8" ht="18.75" x14ac:dyDescent="0.25">
      <c r="A387" s="56" t="s">
        <v>789</v>
      </c>
      <c r="B387" s="67" t="s">
        <v>180</v>
      </c>
      <c r="C387" s="58" t="s">
        <v>908</v>
      </c>
      <c r="D387" s="59"/>
      <c r="E387" s="101"/>
      <c r="F387" s="101"/>
      <c r="G387" s="99"/>
      <c r="H387" s="100"/>
    </row>
    <row r="388" spans="1:8" ht="18.75" x14ac:dyDescent="0.25">
      <c r="A388" s="56" t="s">
        <v>790</v>
      </c>
      <c r="B388" s="67" t="s">
        <v>788</v>
      </c>
      <c r="C388" s="58" t="s">
        <v>908</v>
      </c>
      <c r="D388" s="59"/>
      <c r="E388" s="101"/>
      <c r="F388" s="101"/>
      <c r="G388" s="99"/>
      <c r="H388" s="100"/>
    </row>
    <row r="389" spans="1:8" ht="18.75" x14ac:dyDescent="0.25">
      <c r="A389" s="56" t="s">
        <v>174</v>
      </c>
      <c r="B389" s="66" t="s">
        <v>791</v>
      </c>
      <c r="C389" s="58" t="s">
        <v>908</v>
      </c>
      <c r="D389" s="59"/>
      <c r="E389" s="101"/>
      <c r="F389" s="101"/>
      <c r="G389" s="99"/>
      <c r="H389" s="100"/>
    </row>
    <row r="390" spans="1:8" ht="18.75" x14ac:dyDescent="0.25">
      <c r="A390" s="56" t="s">
        <v>175</v>
      </c>
      <c r="B390" s="66" t="s">
        <v>610</v>
      </c>
      <c r="C390" s="58" t="s">
        <v>908</v>
      </c>
      <c r="D390" s="59"/>
      <c r="E390" s="101"/>
      <c r="F390" s="101"/>
      <c r="G390" s="99"/>
      <c r="H390" s="100"/>
    </row>
    <row r="391" spans="1:8" ht="31.5" x14ac:dyDescent="0.25">
      <c r="A391" s="56" t="s">
        <v>792</v>
      </c>
      <c r="B391" s="66" t="s">
        <v>793</v>
      </c>
      <c r="C391" s="58" t="s">
        <v>908</v>
      </c>
      <c r="D391" s="59"/>
      <c r="E391" s="101"/>
      <c r="F391" s="101"/>
      <c r="G391" s="99"/>
      <c r="H391" s="100"/>
    </row>
    <row r="392" spans="1:8" ht="18.75" x14ac:dyDescent="0.25">
      <c r="A392" s="56" t="s">
        <v>794</v>
      </c>
      <c r="B392" s="67" t="s">
        <v>176</v>
      </c>
      <c r="C392" s="58" t="s">
        <v>908</v>
      </c>
      <c r="D392" s="59"/>
      <c r="E392" s="101"/>
      <c r="F392" s="101"/>
      <c r="G392" s="99"/>
      <c r="H392" s="100"/>
    </row>
    <row r="393" spans="1:8" ht="18.75" x14ac:dyDescent="0.25">
      <c r="A393" s="56" t="s">
        <v>795</v>
      </c>
      <c r="B393" s="102" t="s">
        <v>177</v>
      </c>
      <c r="C393" s="58" t="s">
        <v>908</v>
      </c>
      <c r="D393" s="59"/>
      <c r="E393" s="101"/>
      <c r="F393" s="101"/>
      <c r="G393" s="99"/>
      <c r="H393" s="100"/>
    </row>
    <row r="394" spans="1:8" ht="31.5" x14ac:dyDescent="0.25">
      <c r="A394" s="56" t="s">
        <v>178</v>
      </c>
      <c r="B394" s="64" t="s">
        <v>796</v>
      </c>
      <c r="C394" s="58" t="s">
        <v>908</v>
      </c>
      <c r="D394" s="59"/>
      <c r="E394" s="98"/>
      <c r="F394" s="98"/>
      <c r="G394" s="99"/>
      <c r="H394" s="100"/>
    </row>
    <row r="395" spans="1:8" ht="31.5" x14ac:dyDescent="0.25">
      <c r="A395" s="56" t="s">
        <v>797</v>
      </c>
      <c r="B395" s="66" t="s">
        <v>258</v>
      </c>
      <c r="C395" s="58" t="s">
        <v>908</v>
      </c>
      <c r="D395" s="59"/>
      <c r="E395" s="98"/>
      <c r="F395" s="98"/>
      <c r="G395" s="99"/>
      <c r="H395" s="100"/>
    </row>
    <row r="396" spans="1:8" ht="31.5" x14ac:dyDescent="0.25">
      <c r="A396" s="56" t="s">
        <v>798</v>
      </c>
      <c r="B396" s="66" t="s">
        <v>259</v>
      </c>
      <c r="C396" s="58" t="s">
        <v>908</v>
      </c>
      <c r="D396" s="59"/>
      <c r="E396" s="98"/>
      <c r="F396" s="98"/>
      <c r="G396" s="99"/>
      <c r="H396" s="100"/>
    </row>
    <row r="397" spans="1:8" ht="31.5" x14ac:dyDescent="0.25">
      <c r="A397" s="56" t="s">
        <v>799</v>
      </c>
      <c r="B397" s="66" t="s">
        <v>260</v>
      </c>
      <c r="C397" s="58" t="s">
        <v>908</v>
      </c>
      <c r="D397" s="59"/>
      <c r="E397" s="98"/>
      <c r="F397" s="98"/>
      <c r="G397" s="99"/>
      <c r="H397" s="100"/>
    </row>
    <row r="398" spans="1:8" ht="18.75" x14ac:dyDescent="0.25">
      <c r="A398" s="56" t="s">
        <v>179</v>
      </c>
      <c r="B398" s="64" t="s">
        <v>800</v>
      </c>
      <c r="C398" s="58" t="s">
        <v>908</v>
      </c>
      <c r="D398" s="59"/>
      <c r="E398" s="98"/>
      <c r="F398" s="98"/>
      <c r="G398" s="99"/>
      <c r="H398" s="100"/>
    </row>
    <row r="399" spans="1:8" ht="18.75" x14ac:dyDescent="0.25">
      <c r="A399" s="56" t="s">
        <v>181</v>
      </c>
      <c r="B399" s="65" t="s">
        <v>801</v>
      </c>
      <c r="C399" s="58" t="s">
        <v>908</v>
      </c>
      <c r="D399" s="59"/>
      <c r="E399" s="98"/>
      <c r="F399" s="98"/>
      <c r="G399" s="99"/>
      <c r="H399" s="100"/>
    </row>
    <row r="400" spans="1:8" ht="18.75" x14ac:dyDescent="0.25">
      <c r="A400" s="56" t="s">
        <v>182</v>
      </c>
      <c r="B400" s="64" t="s">
        <v>802</v>
      </c>
      <c r="C400" s="58" t="s">
        <v>908</v>
      </c>
      <c r="D400" s="59"/>
      <c r="E400" s="101"/>
      <c r="F400" s="101"/>
      <c r="G400" s="99"/>
      <c r="H400" s="100"/>
    </row>
    <row r="401" spans="1:8" ht="18.75" x14ac:dyDescent="0.25">
      <c r="A401" s="56" t="s">
        <v>183</v>
      </c>
      <c r="B401" s="66" t="s">
        <v>167</v>
      </c>
      <c r="C401" s="58" t="s">
        <v>908</v>
      </c>
      <c r="D401" s="59"/>
      <c r="E401" s="101"/>
      <c r="F401" s="101"/>
      <c r="G401" s="99"/>
      <c r="H401" s="100"/>
    </row>
    <row r="402" spans="1:8" ht="31.5" x14ac:dyDescent="0.25">
      <c r="A402" s="56" t="s">
        <v>803</v>
      </c>
      <c r="B402" s="66" t="s">
        <v>258</v>
      </c>
      <c r="C402" s="58" t="s">
        <v>908</v>
      </c>
      <c r="D402" s="59"/>
      <c r="E402" s="101"/>
      <c r="F402" s="101"/>
      <c r="G402" s="99"/>
      <c r="H402" s="100"/>
    </row>
    <row r="403" spans="1:8" ht="31.5" x14ac:dyDescent="0.25">
      <c r="A403" s="56" t="s">
        <v>804</v>
      </c>
      <c r="B403" s="66" t="s">
        <v>259</v>
      </c>
      <c r="C403" s="58" t="s">
        <v>908</v>
      </c>
      <c r="D403" s="59"/>
      <c r="E403" s="101"/>
      <c r="F403" s="101"/>
      <c r="G403" s="99"/>
      <c r="H403" s="100"/>
    </row>
    <row r="404" spans="1:8" ht="31.5" x14ac:dyDescent="0.25">
      <c r="A404" s="56" t="s">
        <v>805</v>
      </c>
      <c r="B404" s="66" t="s">
        <v>260</v>
      </c>
      <c r="C404" s="58" t="s">
        <v>908</v>
      </c>
      <c r="D404" s="59"/>
      <c r="E404" s="101"/>
      <c r="F404" s="101"/>
      <c r="G404" s="99"/>
      <c r="H404" s="100"/>
    </row>
    <row r="405" spans="1:8" ht="18.75" x14ac:dyDescent="0.25">
      <c r="A405" s="56" t="s">
        <v>184</v>
      </c>
      <c r="B405" s="66" t="s">
        <v>598</v>
      </c>
      <c r="C405" s="58" t="s">
        <v>908</v>
      </c>
      <c r="D405" s="59"/>
      <c r="E405" s="101"/>
      <c r="F405" s="101"/>
      <c r="G405" s="99"/>
      <c r="H405" s="100"/>
    </row>
    <row r="406" spans="1:8" ht="18.75" x14ac:dyDescent="0.25">
      <c r="A406" s="56" t="s">
        <v>185</v>
      </c>
      <c r="B406" s="66" t="s">
        <v>169</v>
      </c>
      <c r="C406" s="58" t="s">
        <v>908</v>
      </c>
      <c r="D406" s="59"/>
      <c r="E406" s="101"/>
      <c r="F406" s="101"/>
      <c r="G406" s="99"/>
      <c r="H406" s="100"/>
    </row>
    <row r="407" spans="1:8" ht="18.75" x14ac:dyDescent="0.25">
      <c r="A407" s="56" t="s">
        <v>186</v>
      </c>
      <c r="B407" s="66" t="s">
        <v>603</v>
      </c>
      <c r="C407" s="58" t="s">
        <v>908</v>
      </c>
      <c r="D407" s="59"/>
      <c r="E407" s="101"/>
      <c r="F407" s="101"/>
      <c r="G407" s="99"/>
      <c r="H407" s="100"/>
    </row>
    <row r="408" spans="1:8" ht="18.75" x14ac:dyDescent="0.25">
      <c r="A408" s="56" t="s">
        <v>187</v>
      </c>
      <c r="B408" s="66" t="s">
        <v>171</v>
      </c>
      <c r="C408" s="58" t="s">
        <v>908</v>
      </c>
      <c r="D408" s="59"/>
      <c r="E408" s="101"/>
      <c r="F408" s="101"/>
      <c r="G408" s="99"/>
      <c r="H408" s="100"/>
    </row>
    <row r="409" spans="1:8" ht="18.75" x14ac:dyDescent="0.25">
      <c r="A409" s="56" t="s">
        <v>188</v>
      </c>
      <c r="B409" s="66" t="s">
        <v>610</v>
      </c>
      <c r="C409" s="58" t="s">
        <v>908</v>
      </c>
      <c r="D409" s="59"/>
      <c r="E409" s="101"/>
      <c r="F409" s="101"/>
      <c r="G409" s="99"/>
      <c r="H409" s="100"/>
    </row>
    <row r="410" spans="1:8" ht="31.5" x14ac:dyDescent="0.25">
      <c r="A410" s="56" t="s">
        <v>189</v>
      </c>
      <c r="B410" s="66" t="s">
        <v>613</v>
      </c>
      <c r="C410" s="58" t="s">
        <v>908</v>
      </c>
      <c r="D410" s="59"/>
      <c r="E410" s="101"/>
      <c r="F410" s="101"/>
      <c r="G410" s="99"/>
      <c r="H410" s="100"/>
    </row>
    <row r="411" spans="1:8" ht="18.75" x14ac:dyDescent="0.25">
      <c r="A411" s="56" t="s">
        <v>190</v>
      </c>
      <c r="B411" s="67" t="s">
        <v>176</v>
      </c>
      <c r="C411" s="58" t="s">
        <v>908</v>
      </c>
      <c r="D411" s="59"/>
      <c r="E411" s="101"/>
      <c r="F411" s="101"/>
      <c r="G411" s="99"/>
      <c r="H411" s="100"/>
    </row>
    <row r="412" spans="1:8" ht="18.75" x14ac:dyDescent="0.25">
      <c r="A412" s="56" t="s">
        <v>191</v>
      </c>
      <c r="B412" s="102" t="s">
        <v>177</v>
      </c>
      <c r="C412" s="58" t="s">
        <v>908</v>
      </c>
      <c r="D412" s="59"/>
      <c r="E412" s="101"/>
      <c r="F412" s="101"/>
      <c r="G412" s="99"/>
      <c r="H412" s="100"/>
    </row>
    <row r="413" spans="1:8" ht="18.75" x14ac:dyDescent="0.25">
      <c r="A413" s="56" t="s">
        <v>192</v>
      </c>
      <c r="B413" s="64" t="s">
        <v>806</v>
      </c>
      <c r="C413" s="58" t="s">
        <v>908</v>
      </c>
      <c r="D413" s="59"/>
      <c r="E413" s="98"/>
      <c r="F413" s="98"/>
      <c r="G413" s="99"/>
      <c r="H413" s="100"/>
    </row>
    <row r="414" spans="1:8" ht="18.75" x14ac:dyDescent="0.25">
      <c r="A414" s="56" t="s">
        <v>193</v>
      </c>
      <c r="B414" s="64" t="s">
        <v>194</v>
      </c>
      <c r="C414" s="58" t="s">
        <v>908</v>
      </c>
      <c r="D414" s="59"/>
      <c r="E414" s="98"/>
      <c r="F414" s="98"/>
      <c r="G414" s="99"/>
      <c r="H414" s="100"/>
    </row>
    <row r="415" spans="1:8" ht="18.75" x14ac:dyDescent="0.25">
      <c r="A415" s="56" t="s">
        <v>195</v>
      </c>
      <c r="B415" s="66" t="s">
        <v>167</v>
      </c>
      <c r="C415" s="58" t="s">
        <v>908</v>
      </c>
      <c r="D415" s="59"/>
      <c r="E415" s="98"/>
      <c r="F415" s="98"/>
      <c r="G415" s="99"/>
      <c r="H415" s="100"/>
    </row>
    <row r="416" spans="1:8" ht="31.5" x14ac:dyDescent="0.25">
      <c r="A416" s="56" t="s">
        <v>807</v>
      </c>
      <c r="B416" s="66" t="s">
        <v>258</v>
      </c>
      <c r="C416" s="58" t="s">
        <v>908</v>
      </c>
      <c r="D416" s="59"/>
      <c r="E416" s="98"/>
      <c r="F416" s="98"/>
      <c r="G416" s="99"/>
      <c r="H416" s="100"/>
    </row>
    <row r="417" spans="1:10" ht="31.5" x14ac:dyDescent="0.25">
      <c r="A417" s="56" t="s">
        <v>808</v>
      </c>
      <c r="B417" s="66" t="s">
        <v>259</v>
      </c>
      <c r="C417" s="58" t="s">
        <v>908</v>
      </c>
      <c r="D417" s="59"/>
      <c r="E417" s="98"/>
      <c r="F417" s="98"/>
      <c r="G417" s="99"/>
      <c r="H417" s="100"/>
    </row>
    <row r="418" spans="1:10" ht="31.5" x14ac:dyDescent="0.25">
      <c r="A418" s="56" t="s">
        <v>809</v>
      </c>
      <c r="B418" s="66" t="s">
        <v>260</v>
      </c>
      <c r="C418" s="58" t="s">
        <v>908</v>
      </c>
      <c r="D418" s="59"/>
      <c r="E418" s="98"/>
      <c r="F418" s="98"/>
      <c r="G418" s="99"/>
      <c r="H418" s="100"/>
    </row>
    <row r="419" spans="1:10" ht="18.75" x14ac:dyDescent="0.25">
      <c r="A419" s="56" t="s">
        <v>196</v>
      </c>
      <c r="B419" s="66" t="s">
        <v>598</v>
      </c>
      <c r="C419" s="58" t="s">
        <v>908</v>
      </c>
      <c r="D419" s="59"/>
      <c r="E419" s="98"/>
      <c r="F419" s="98"/>
      <c r="G419" s="99"/>
      <c r="H419" s="100"/>
    </row>
    <row r="420" spans="1:10" ht="18.75" x14ac:dyDescent="0.25">
      <c r="A420" s="56" t="s">
        <v>197</v>
      </c>
      <c r="B420" s="66" t="s">
        <v>169</v>
      </c>
      <c r="C420" s="58" t="s">
        <v>908</v>
      </c>
      <c r="D420" s="59"/>
      <c r="E420" s="98"/>
      <c r="F420" s="98"/>
      <c r="G420" s="99"/>
      <c r="H420" s="100"/>
    </row>
    <row r="421" spans="1:10" ht="18.75" x14ac:dyDescent="0.25">
      <c r="A421" s="56" t="s">
        <v>198</v>
      </c>
      <c r="B421" s="66" t="s">
        <v>603</v>
      </c>
      <c r="C421" s="58" t="s">
        <v>908</v>
      </c>
      <c r="D421" s="59"/>
      <c r="E421" s="98"/>
      <c r="F421" s="98"/>
      <c r="G421" s="99"/>
      <c r="H421" s="100"/>
    </row>
    <row r="422" spans="1:10" ht="18.75" x14ac:dyDescent="0.25">
      <c r="A422" s="56" t="s">
        <v>199</v>
      </c>
      <c r="B422" s="66" t="s">
        <v>171</v>
      </c>
      <c r="C422" s="58" t="s">
        <v>908</v>
      </c>
      <c r="D422" s="59"/>
      <c r="E422" s="98"/>
      <c r="F422" s="98"/>
      <c r="G422" s="99"/>
      <c r="H422" s="100"/>
    </row>
    <row r="423" spans="1:10" ht="18.75" x14ac:dyDescent="0.25">
      <c r="A423" s="56" t="s">
        <v>200</v>
      </c>
      <c r="B423" s="66" t="s">
        <v>610</v>
      </c>
      <c r="C423" s="58" t="s">
        <v>908</v>
      </c>
      <c r="D423" s="59"/>
      <c r="E423" s="98"/>
      <c r="F423" s="98"/>
      <c r="G423" s="99"/>
      <c r="H423" s="100"/>
    </row>
    <row r="424" spans="1:10" ht="31.5" x14ac:dyDescent="0.25">
      <c r="A424" s="56" t="s">
        <v>201</v>
      </c>
      <c r="B424" s="66" t="s">
        <v>613</v>
      </c>
      <c r="C424" s="58" t="s">
        <v>908</v>
      </c>
      <c r="D424" s="59"/>
      <c r="E424" s="98"/>
      <c r="F424" s="98"/>
      <c r="G424" s="99"/>
      <c r="H424" s="100"/>
    </row>
    <row r="425" spans="1:10" ht="18.75" x14ac:dyDescent="0.25">
      <c r="A425" s="56" t="s">
        <v>202</v>
      </c>
      <c r="B425" s="102" t="s">
        <v>176</v>
      </c>
      <c r="C425" s="58" t="s">
        <v>908</v>
      </c>
      <c r="D425" s="59"/>
      <c r="E425" s="98"/>
      <c r="F425" s="98"/>
      <c r="G425" s="99"/>
      <c r="H425" s="100"/>
    </row>
    <row r="426" spans="1:10" ht="18.75" x14ac:dyDescent="0.25">
      <c r="A426" s="56" t="s">
        <v>203</v>
      </c>
      <c r="B426" s="102" t="s">
        <v>177</v>
      </c>
      <c r="C426" s="58" t="s">
        <v>908</v>
      </c>
      <c r="D426" s="59"/>
      <c r="E426" s="98"/>
      <c r="F426" s="98"/>
      <c r="G426" s="99"/>
      <c r="H426" s="100"/>
    </row>
    <row r="427" spans="1:10" ht="18.75" x14ac:dyDescent="0.25">
      <c r="A427" s="56" t="s">
        <v>204</v>
      </c>
      <c r="B427" s="65" t="s">
        <v>810</v>
      </c>
      <c r="C427" s="58" t="s">
        <v>908</v>
      </c>
      <c r="D427" s="59"/>
      <c r="E427" s="98"/>
      <c r="F427" s="98"/>
      <c r="G427" s="103"/>
      <c r="H427" s="100"/>
    </row>
    <row r="428" spans="1:10" ht="18.75" x14ac:dyDescent="0.25">
      <c r="A428" s="56" t="s">
        <v>205</v>
      </c>
      <c r="B428" s="65" t="s">
        <v>811</v>
      </c>
      <c r="C428" s="58" t="s">
        <v>908</v>
      </c>
      <c r="D428" s="59"/>
      <c r="E428" s="98"/>
      <c r="F428" s="98"/>
      <c r="G428" s="99"/>
      <c r="H428" s="100"/>
    </row>
    <row r="429" spans="1:10" ht="18.75" x14ac:dyDescent="0.3">
      <c r="A429" s="56" t="s">
        <v>206</v>
      </c>
      <c r="B429" s="64" t="s">
        <v>812</v>
      </c>
      <c r="C429" s="58" t="s">
        <v>908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207</v>
      </c>
      <c r="B430" s="64" t="s">
        <v>208</v>
      </c>
      <c r="C430" s="58" t="s">
        <v>908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209</v>
      </c>
      <c r="B431" s="97" t="s">
        <v>210</v>
      </c>
      <c r="C431" s="58" t="s">
        <v>908</v>
      </c>
      <c r="D431" s="59"/>
      <c r="E431" s="98"/>
      <c r="F431" s="98"/>
      <c r="G431" s="99"/>
      <c r="H431" s="100"/>
    </row>
    <row r="432" spans="1:10" ht="18.75" x14ac:dyDescent="0.25">
      <c r="A432" s="56" t="s">
        <v>211</v>
      </c>
      <c r="B432" s="65" t="s">
        <v>212</v>
      </c>
      <c r="C432" s="58" t="s">
        <v>908</v>
      </c>
      <c r="D432" s="59"/>
      <c r="E432" s="98"/>
      <c r="F432" s="98"/>
      <c r="G432" s="99"/>
      <c r="H432" s="100"/>
    </row>
    <row r="433" spans="1:8" ht="18.75" x14ac:dyDescent="0.25">
      <c r="A433" s="56" t="s">
        <v>213</v>
      </c>
      <c r="B433" s="65" t="s">
        <v>214</v>
      </c>
      <c r="C433" s="58" t="s">
        <v>908</v>
      </c>
      <c r="D433" s="59"/>
      <c r="E433" s="98"/>
      <c r="F433" s="98"/>
      <c r="G433" s="99"/>
      <c r="H433" s="100"/>
    </row>
    <row r="434" spans="1:8" ht="18.75" x14ac:dyDescent="0.25">
      <c r="A434" s="56" t="s">
        <v>215</v>
      </c>
      <c r="B434" s="65" t="s">
        <v>813</v>
      </c>
      <c r="C434" s="58" t="s">
        <v>908</v>
      </c>
      <c r="D434" s="59"/>
      <c r="E434" s="98"/>
      <c r="F434" s="98"/>
      <c r="G434" s="99"/>
      <c r="H434" s="100"/>
    </row>
    <row r="435" spans="1:8" ht="18.75" x14ac:dyDescent="0.25">
      <c r="A435" s="56" t="s">
        <v>216</v>
      </c>
      <c r="B435" s="65" t="s">
        <v>217</v>
      </c>
      <c r="C435" s="58" t="s">
        <v>908</v>
      </c>
      <c r="D435" s="59"/>
      <c r="E435" s="98"/>
      <c r="F435" s="98"/>
      <c r="G435" s="99"/>
      <c r="H435" s="100"/>
    </row>
    <row r="436" spans="1:8" ht="18.75" x14ac:dyDescent="0.25">
      <c r="A436" s="56" t="s">
        <v>218</v>
      </c>
      <c r="B436" s="65" t="s">
        <v>219</v>
      </c>
      <c r="C436" s="58" t="s">
        <v>908</v>
      </c>
      <c r="D436" s="59"/>
      <c r="E436" s="98"/>
      <c r="F436" s="98"/>
      <c r="G436" s="99"/>
      <c r="H436" s="100"/>
    </row>
    <row r="437" spans="1:8" ht="18.75" x14ac:dyDescent="0.25">
      <c r="A437" s="56" t="s">
        <v>220</v>
      </c>
      <c r="B437" s="64" t="s">
        <v>221</v>
      </c>
      <c r="C437" s="58" t="s">
        <v>908</v>
      </c>
      <c r="D437" s="59"/>
      <c r="E437" s="98"/>
      <c r="F437" s="98"/>
      <c r="G437" s="99"/>
      <c r="H437" s="100"/>
    </row>
    <row r="438" spans="1:8" ht="31.5" x14ac:dyDescent="0.25">
      <c r="A438" s="56" t="s">
        <v>222</v>
      </c>
      <c r="B438" s="66" t="s">
        <v>223</v>
      </c>
      <c r="C438" s="58" t="s">
        <v>908</v>
      </c>
      <c r="D438" s="59"/>
      <c r="E438" s="101"/>
      <c r="F438" s="101"/>
      <c r="G438" s="99"/>
      <c r="H438" s="100"/>
    </row>
    <row r="439" spans="1:8" ht="18.75" x14ac:dyDescent="0.25">
      <c r="A439" s="56" t="s">
        <v>224</v>
      </c>
      <c r="B439" s="64" t="s">
        <v>225</v>
      </c>
      <c r="C439" s="58" t="s">
        <v>908</v>
      </c>
      <c r="D439" s="59"/>
      <c r="E439" s="101"/>
      <c r="F439" s="101"/>
      <c r="G439" s="99"/>
      <c r="H439" s="100"/>
    </row>
    <row r="440" spans="1:8" ht="31.5" x14ac:dyDescent="0.25">
      <c r="A440" s="56" t="s">
        <v>226</v>
      </c>
      <c r="B440" s="66" t="s">
        <v>227</v>
      </c>
      <c r="C440" s="58" t="s">
        <v>908</v>
      </c>
      <c r="D440" s="59"/>
      <c r="E440" s="101"/>
      <c r="F440" s="101"/>
      <c r="G440" s="99"/>
      <c r="H440" s="100"/>
    </row>
    <row r="441" spans="1:8" ht="18.75" x14ac:dyDescent="0.25">
      <c r="A441" s="56" t="s">
        <v>228</v>
      </c>
      <c r="B441" s="65" t="s">
        <v>229</v>
      </c>
      <c r="C441" s="58" t="s">
        <v>908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230</v>
      </c>
      <c r="B442" s="107" t="s">
        <v>231</v>
      </c>
      <c r="C442" s="70" t="s">
        <v>908</v>
      </c>
      <c r="D442" s="71"/>
      <c r="E442" s="108"/>
      <c r="F442" s="108"/>
      <c r="G442" s="109"/>
      <c r="H442" s="110"/>
    </row>
    <row r="443" spans="1:8" x14ac:dyDescent="0.25">
      <c r="A443" s="50" t="s">
        <v>335</v>
      </c>
      <c r="B443" s="51" t="s">
        <v>328</v>
      </c>
      <c r="C443" s="111" t="s">
        <v>426</v>
      </c>
      <c r="D443" s="112"/>
      <c r="E443" s="113"/>
      <c r="F443" s="113"/>
      <c r="G443" s="114"/>
      <c r="H443" s="115"/>
    </row>
    <row r="444" spans="1:8" ht="47.25" x14ac:dyDescent="0.25">
      <c r="A444" s="116" t="s">
        <v>814</v>
      </c>
      <c r="B444" s="65" t="s">
        <v>815</v>
      </c>
      <c r="C444" s="70" t="s">
        <v>908</v>
      </c>
      <c r="D444" s="71"/>
      <c r="E444" s="117"/>
      <c r="F444" s="117"/>
      <c r="G444" s="118"/>
      <c r="H444" s="119"/>
    </row>
    <row r="445" spans="1:8" x14ac:dyDescent="0.25">
      <c r="A445" s="116" t="s">
        <v>338</v>
      </c>
      <c r="B445" s="64" t="s">
        <v>816</v>
      </c>
      <c r="C445" s="58" t="s">
        <v>908</v>
      </c>
      <c r="D445" s="59"/>
      <c r="E445" s="117"/>
      <c r="F445" s="117"/>
      <c r="G445" s="118"/>
      <c r="H445" s="119"/>
    </row>
    <row r="446" spans="1:8" ht="31.5" x14ac:dyDescent="0.25">
      <c r="A446" s="116" t="s">
        <v>339</v>
      </c>
      <c r="B446" s="64" t="s">
        <v>817</v>
      </c>
      <c r="C446" s="70" t="s">
        <v>908</v>
      </c>
      <c r="D446" s="71"/>
      <c r="E446" s="117"/>
      <c r="F446" s="117"/>
      <c r="G446" s="118"/>
      <c r="H446" s="119"/>
    </row>
    <row r="447" spans="1:8" x14ac:dyDescent="0.25">
      <c r="A447" s="116" t="s">
        <v>340</v>
      </c>
      <c r="B447" s="64" t="s">
        <v>818</v>
      </c>
      <c r="C447" s="70" t="s">
        <v>908</v>
      </c>
      <c r="D447" s="71"/>
      <c r="E447" s="117"/>
      <c r="F447" s="117"/>
      <c r="G447" s="118"/>
      <c r="H447" s="119"/>
    </row>
    <row r="448" spans="1:8" ht="31.5" x14ac:dyDescent="0.25">
      <c r="A448" s="116" t="s">
        <v>341</v>
      </c>
      <c r="B448" s="65" t="s">
        <v>819</v>
      </c>
      <c r="C448" s="88" t="s">
        <v>426</v>
      </c>
      <c r="D448" s="120"/>
      <c r="E448" s="117"/>
      <c r="F448" s="117"/>
      <c r="G448" s="118"/>
      <c r="H448" s="119"/>
    </row>
    <row r="449" spans="1:8" x14ac:dyDescent="0.25">
      <c r="A449" s="116" t="s">
        <v>820</v>
      </c>
      <c r="B449" s="64" t="s">
        <v>821</v>
      </c>
      <c r="C449" s="70" t="s">
        <v>908</v>
      </c>
      <c r="D449" s="71"/>
      <c r="E449" s="117"/>
      <c r="F449" s="117"/>
      <c r="G449" s="118"/>
      <c r="H449" s="119"/>
    </row>
    <row r="450" spans="1:8" x14ac:dyDescent="0.25">
      <c r="A450" s="116" t="s">
        <v>822</v>
      </c>
      <c r="B450" s="64" t="s">
        <v>823</v>
      </c>
      <c r="C450" s="70" t="s">
        <v>908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824</v>
      </c>
      <c r="B451" s="122" t="s">
        <v>825</v>
      </c>
      <c r="C451" s="75" t="s">
        <v>908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826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86" t="s">
        <v>827</v>
      </c>
      <c r="B455" s="386"/>
      <c r="C455" s="386"/>
      <c r="D455" s="386"/>
      <c r="E455" s="386"/>
      <c r="F455" s="386"/>
      <c r="G455" s="386"/>
      <c r="H455" s="386"/>
    </row>
    <row r="456" spans="1:8" x14ac:dyDescent="0.25">
      <c r="A456" s="386" t="s">
        <v>828</v>
      </c>
      <c r="B456" s="386"/>
      <c r="C456" s="386"/>
      <c r="D456" s="386"/>
      <c r="E456" s="386"/>
      <c r="F456" s="386"/>
      <c r="G456" s="386"/>
      <c r="H456" s="386"/>
    </row>
    <row r="457" spans="1:8" x14ac:dyDescent="0.25">
      <c r="A457" s="386" t="s">
        <v>829</v>
      </c>
      <c r="B457" s="386"/>
      <c r="C457" s="386"/>
      <c r="D457" s="386"/>
      <c r="E457" s="386"/>
      <c r="F457" s="386"/>
      <c r="G457" s="386"/>
      <c r="H457" s="386"/>
    </row>
    <row r="458" spans="1:8" ht="26.25" customHeight="1" x14ac:dyDescent="0.25">
      <c r="A458" s="366" t="s">
        <v>830</v>
      </c>
      <c r="B458" s="366"/>
      <c r="C458" s="366"/>
      <c r="D458" s="366"/>
      <c r="E458" s="366"/>
      <c r="F458" s="366"/>
      <c r="G458" s="366"/>
      <c r="H458" s="366"/>
    </row>
    <row r="459" spans="1:8" x14ac:dyDescent="0.25">
      <c r="A459" s="378" t="s">
        <v>831</v>
      </c>
      <c r="B459" s="378"/>
      <c r="C459" s="378"/>
      <c r="D459" s="378"/>
      <c r="E459" s="378"/>
      <c r="F459" s="378"/>
      <c r="G459" s="378"/>
      <c r="H459" s="37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2018-12-07T09:55:13Z</cp:lastPrinted>
  <dcterms:created xsi:type="dcterms:W3CDTF">2009-07-27T10:10:26Z</dcterms:created>
  <dcterms:modified xsi:type="dcterms:W3CDTF">2023-02-15T08:26:52Z</dcterms:modified>
</cp:coreProperties>
</file>